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D:\桌面\"/>
    </mc:Choice>
  </mc:AlternateContent>
  <xr:revisionPtr revIDLastSave="0" documentId="13_ncr:1_{809954B6-2547-4B62-80A7-324C66A34250}" xr6:coauthVersionLast="47" xr6:coauthVersionMax="47" xr10:uidLastSave="{00000000-0000-0000-0000-000000000000}"/>
  <bookViews>
    <workbookView xWindow="-110" yWindow="-110" windowWidth="21820" windowHeight="14020" tabRatio="568" activeTab="1" xr2:uid="{00000000-000D-0000-FFFF-FFFF00000000}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F15" i="4" l="1"/>
  <c r="H12" i="4"/>
  <c r="H11" i="4"/>
  <c r="F10" i="4"/>
  <c r="H9" i="4"/>
  <c r="H8" i="4"/>
  <c r="H7" i="4"/>
  <c r="H6" i="4"/>
  <c r="H26" i="3" l="1"/>
  <c r="H27" i="3"/>
  <c r="H28" i="3"/>
  <c r="H29" i="3"/>
  <c r="H30" i="3"/>
  <c r="H31" i="3"/>
  <c r="H32" i="3"/>
  <c r="H33" i="3"/>
  <c r="H34" i="3"/>
  <c r="H35" i="3"/>
  <c r="H36" i="3"/>
  <c r="H37" i="3"/>
  <c r="A69" i="3"/>
  <c r="E25" i="3"/>
  <c r="G18" i="2" l="1"/>
  <c r="H56" i="3"/>
  <c r="H19" i="3"/>
  <c r="H20" i="3"/>
  <c r="F21" i="3"/>
  <c r="G21" i="3"/>
  <c r="H22" i="3"/>
  <c r="H23" i="3"/>
  <c r="F24" i="3"/>
  <c r="G24" i="3"/>
  <c r="G38" i="3"/>
  <c r="H39" i="3"/>
  <c r="H40" i="3"/>
  <c r="H41" i="3"/>
  <c r="I18" i="2"/>
  <c r="G21" i="2" s="1"/>
  <c r="H18" i="2"/>
  <c r="B21" i="2" s="1"/>
  <c r="G63" i="3"/>
  <c r="F63" i="3"/>
  <c r="D63" i="3"/>
  <c r="C63" i="3"/>
  <c r="H62" i="3"/>
  <c r="H61" i="3"/>
  <c r="H60" i="3"/>
  <c r="H59" i="3"/>
  <c r="H58" i="3"/>
  <c r="H57" i="3"/>
  <c r="E56" i="3"/>
  <c r="E63" i="3" s="1"/>
  <c r="G55" i="3"/>
  <c r="F55" i="3"/>
  <c r="D55" i="3"/>
  <c r="C55" i="3"/>
  <c r="H54" i="3"/>
  <c r="H53" i="3"/>
  <c r="H52" i="3"/>
  <c r="E52" i="3"/>
  <c r="E55" i="3" s="1"/>
  <c r="G51" i="3"/>
  <c r="F51" i="3"/>
  <c r="D51" i="3"/>
  <c r="C51" i="3"/>
  <c r="H50" i="3"/>
  <c r="H49" i="3"/>
  <c r="E49" i="3"/>
  <c r="E51" i="3" s="1"/>
  <c r="G48" i="3"/>
  <c r="F48" i="3"/>
  <c r="D48" i="3"/>
  <c r="C48" i="3"/>
  <c r="H47" i="3"/>
  <c r="H46" i="3"/>
  <c r="H45" i="3"/>
  <c r="H44" i="3"/>
  <c r="E44" i="3"/>
  <c r="E48" i="3" s="1"/>
  <c r="G43" i="3"/>
  <c r="F43" i="3"/>
  <c r="D43" i="3"/>
  <c r="C43" i="3"/>
  <c r="H42" i="3"/>
  <c r="E39" i="3"/>
  <c r="E43" i="3" s="1"/>
  <c r="D38" i="3"/>
  <c r="C38" i="3"/>
  <c r="E38" i="3"/>
  <c r="D24" i="3"/>
  <c r="C24" i="3"/>
  <c r="E22" i="3"/>
  <c r="E24" i="3" s="1"/>
  <c r="D21" i="3"/>
  <c r="C21" i="3"/>
  <c r="H18" i="3"/>
  <c r="H17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F38" i="3" l="1"/>
  <c r="H25" i="3"/>
  <c r="H38" i="3" s="1"/>
  <c r="C64" i="3"/>
  <c r="H16" i="3"/>
  <c r="H55" i="3"/>
  <c r="H51" i="3"/>
  <c r="H13" i="3"/>
  <c r="H24" i="3"/>
  <c r="H48" i="3"/>
  <c r="H43" i="3"/>
  <c r="D64" i="3"/>
  <c r="G64" i="3"/>
  <c r="G69" i="3" s="1"/>
  <c r="F64" i="3"/>
  <c r="E69" i="3" s="1"/>
  <c r="H21" i="3"/>
  <c r="K21" i="2"/>
  <c r="H63" i="3"/>
  <c r="E64" i="3"/>
  <c r="H64" i="3" l="1"/>
  <c r="C69" i="3" s="1"/>
  <c r="I71" i="3" s="1"/>
</calcChain>
</file>

<file path=xl/sharedStrings.xml><?xml version="1.0" encoding="utf-8"?>
<sst xmlns="http://schemas.openxmlformats.org/spreadsheetml/2006/main" count="133" uniqueCount="104">
  <si>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</si>
  <si>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</si>
  <si>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</si>
  <si>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</si>
  <si>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</si>
  <si>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</si>
  <si>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</si>
  <si>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</si>
  <si>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</si>
  <si>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</si>
  <si>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</si>
  <si>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</si>
  <si>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</si>
  <si>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</si>
  <si>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</si>
  <si>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</si>
  <si>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</si>
  <si>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</si>
  <si>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</si>
  <si>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</si>
  <si>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</si>
  <si>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</si>
  <si>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</si>
  <si>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</si>
  <si>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</si>
  <si>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</si>
  <si>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</si>
  <si>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</si>
  <si>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</si>
  <si>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</si>
  <si>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</si>
  <si>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</si>
  <si>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</si>
  <si>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</si>
  <si>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</si>
  <si>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</si>
  <si>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</si>
  <si>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</si>
  <si>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</si>
  <si>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</si>
  <si>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</si>
  <si>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</si>
  <si>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</si>
  <si>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</si>
  <si>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</si>
  <si>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</si>
  <si>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</si>
  <si>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</si>
  <si>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</si>
  <si>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</si>
  <si>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</si>
  <si>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</si>
  <si>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</si>
  <si>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</si>
  <si>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</si>
  <si>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</si>
  <si>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</si>
  <si>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</si>
  <si>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</si>
  <si>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</si>
  <si>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</si>
  <si>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</si>
  <si>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</si>
  <si>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</si>
  <si>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大交通（机票/火车票）</t>
  </si>
  <si>
    <t>当时当地</t>
  </si>
  <si>
    <t>市内交通（打车）</t>
  </si>
  <si>
    <t>住宿费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</si>
  <si>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</si>
  <si>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</si>
  <si>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</si>
  <si>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</si>
  <si>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</si>
  <si>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</si>
  <si>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</si>
  <si>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</si>
  <si>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</si>
  <si>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2.21午餐</t>
    <phoneticPr fontId="12" type="noConversion"/>
  </si>
  <si>
    <t>2.21奶茶</t>
    <phoneticPr fontId="12" type="noConversion"/>
  </si>
  <si>
    <t>2.21晚餐</t>
    <phoneticPr fontId="12" type="noConversion"/>
  </si>
  <si>
    <t>罗森</t>
    <phoneticPr fontId="12" type="noConversion"/>
  </si>
  <si>
    <t>2.22早餐</t>
    <phoneticPr fontId="12" type="noConversion"/>
  </si>
  <si>
    <t>2.22奶茶</t>
    <phoneticPr fontId="12" type="noConversion"/>
  </si>
  <si>
    <t>尽量提供可用的原始发票，发票项目不可用的，且开票需要加收税点的可以不提供原始发票。网上交易均需提供交易截图。</t>
    <phoneticPr fontId="12" type="noConversion"/>
  </si>
  <si>
    <t>差旅费</t>
    <phoneticPr fontId="12" type="noConversion"/>
  </si>
  <si>
    <t>餐费</t>
    <phoneticPr fontId="12" type="noConversion"/>
  </si>
  <si>
    <t>会议日期：2023.02.21-23</t>
    <phoneticPr fontId="12" type="noConversion"/>
  </si>
  <si>
    <t>团号：HMOA-230221-HCB615</t>
    <phoneticPr fontId="12" type="noConversion"/>
  </si>
  <si>
    <t>张筱青</t>
    <phoneticPr fontId="12" type="noConversion"/>
  </si>
  <si>
    <t>上海</t>
    <phoneticPr fontId="12" type="noConversion"/>
  </si>
  <si>
    <t>2月21日-23日</t>
    <phoneticPr fontId="12" type="noConversion"/>
  </si>
  <si>
    <t>业务7部</t>
    <phoneticPr fontId="12" type="noConversion"/>
  </si>
  <si>
    <t>项目经理</t>
    <phoneticPr fontId="12" type="noConversion"/>
  </si>
  <si>
    <t>HMOA-230221-HCB615</t>
    <phoneticPr fontId="12" type="noConversion"/>
  </si>
  <si>
    <t>21日-23日，2晚，3人2间（张筱青、李嘉慧、严嘉彬）</t>
    <phoneticPr fontId="12" type="noConversion"/>
  </si>
  <si>
    <t>21日-23日，3人3天餐费（张筱青、李嘉慧、严嘉彬）</t>
    <phoneticPr fontId="12" type="noConversion"/>
  </si>
  <si>
    <t>张筱青211.6、李嘉慧147.65打车费</t>
    <phoneticPr fontId="12" type="noConversion"/>
  </si>
  <si>
    <t>都有</t>
    <phoneticPr fontId="12" type="noConversion"/>
  </si>
  <si>
    <t>有扣款记录，没有超市小票</t>
    <phoneticPr fontId="12" type="noConversion"/>
  </si>
  <si>
    <t>2.23午餐</t>
    <phoneticPr fontId="12" type="noConversion"/>
  </si>
  <si>
    <t>2.22晚餐</t>
    <phoneticPr fontId="12" type="noConversion"/>
  </si>
  <si>
    <t>餐费明细</t>
    <phoneticPr fontId="12" type="noConversion"/>
  </si>
  <si>
    <t>扣掉37.98元闪送项目，不存在</t>
    <phoneticPr fontId="12" type="noConversion"/>
  </si>
  <si>
    <t>客户用餐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</si>
</sst>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21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>
      <alignment vertical="center"/>
    </xf>
    <xf numFmtId="0" fontId="0" fillId="10" borderId="8" xfId="0" applyFill="1" applyBorder="1" applyAlignment="1">
      <alignment horizontal="center" vertical="center"/>
    </xf>
    <xf numFmtId="180" fontId="0" fillId="10" borderId="8" xfId="0" applyNumberFormat="1" applyFill="1" applyBorder="1" applyAlignment="1">
      <alignment horizontal="right" vertical="center"/>
    </xf>
    <xf numFmtId="0" fontId="0" fillId="11" borderId="8" xfId="0" applyFill="1" applyBorder="1" applyAlignment="1">
      <alignment horizontal="center" vertical="center"/>
    </xf>
    <xf numFmtId="180" fontId="0" fillId="11" borderId="8" xfId="0" applyNumberFormat="1" applyFill="1" applyBorder="1" applyAlignment="1">
      <alignment horizontal="right" vertical="center"/>
    </xf>
    <xf numFmtId="0" fontId="11" fillId="11" borderId="0" xfId="0" applyFont="1" applyFill="1">
      <alignment vertical="center"/>
    </xf>
    <xf numFmtId="0" fontId="13" fillId="11" borderId="8" xfId="0" applyFont="1" applyFill="1" applyBorder="1" applyAlignment="1">
      <alignment horizontal="center" vertical="center"/>
    </xf>
    <xf numFmtId="180" fontId="13" fillId="11" borderId="8" xfId="0" applyNumberFormat="1" applyFont="1" applyFill="1" applyBorder="1" applyAlignment="1">
      <alignment horizontal="right" vertical="center"/>
    </xf>
    <xf numFmtId="0" fontId="13" fillId="11" borderId="0" xfId="0" applyFont="1" applyFill="1">
      <alignment vertical="center"/>
    </xf>
    <xf numFmtId="0" fontId="14" fillId="11" borderId="8" xfId="0" applyFont="1" applyFill="1" applyBorder="1" applyAlignment="1">
      <alignment horizontal="center" vertical="center"/>
    </xf>
    <xf numFmtId="180" fontId="14" fillId="11" borderId="8" xfId="0" applyNumberFormat="1" applyFont="1" applyFill="1" applyBorder="1" applyAlignment="1">
      <alignment horizontal="right" vertical="center"/>
    </xf>
    <xf numFmtId="0" fontId="14" fillId="11" borderId="0" xfId="0" applyFont="1" applyFill="1">
      <alignment vertical="center"/>
    </xf>
    <xf numFmtId="0" fontId="11" fillId="0" borderId="0" xfId="0" applyFont="1">
      <alignment vertical="center"/>
    </xf>
    <xf numFmtId="0" fontId="11" fillId="10" borderId="0" xfId="0" applyFont="1" applyFill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6" fontId="3" fillId="3" borderId="6" xfId="2" applyNumberFormat="1" applyFont="1" applyFill="1" applyBorder="1" applyAlignment="1">
      <alignment horizontal="center" vertical="center"/>
    </xf>
    <xf numFmtId="176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31" fontId="3" fillId="2" borderId="0" xfId="2" applyNumberFormat="1" applyFont="1" applyFill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73"/>
  <sheetViews>
    <sheetView view="pageBreakPreview" topLeftCell="A49" zoomScale="60" zoomScaleNormal="70" workbookViewId="0">
      <selection activeCell="O23" sqref="O23"/>
    </sheetView>
  </sheetViews>
  <sheetFormatPr defaultColWidth="9" defaultRowHeight="21" customHeight="1" x14ac:dyDescent="0.25"/>
  <cols>
    <col min="1" max="1" width="9" style="28"/>
    <col min="2" max="2" width="16.81640625" customWidth="1"/>
    <col min="3" max="3" width="9" style="29"/>
    <col min="6" max="6" width="14.90625" customWidth="1"/>
    <col min="7" max="7" width="11" customWidth="1"/>
    <col min="8" max="8" width="16.81640625" customWidth="1"/>
    <col min="9" max="9" width="24.90625" customWidth="1"/>
    <col min="10" max="10" width="39.453125" customWidth="1"/>
  </cols>
  <sheetData>
    <row r="2" spans="1:12" ht="21" customHeight="1" x14ac:dyDescent="0.25">
      <c r="C2" s="87" t="s">
        <v>0</v>
      </c>
      <c r="D2" s="87"/>
      <c r="E2" s="87"/>
      <c r="F2" s="87"/>
      <c r="G2" s="87"/>
      <c r="H2" s="87"/>
      <c r="I2" s="40"/>
      <c r="J2" s="40"/>
      <c r="K2" s="40"/>
      <c r="L2" s="40"/>
    </row>
    <row r="4" spans="1:12" ht="21" customHeight="1" x14ac:dyDescent="0.25">
      <c r="H4" s="65" t="s">
        <v>87</v>
      </c>
      <c r="I4" s="65"/>
      <c r="J4" s="65" t="s">
        <v>86</v>
      </c>
    </row>
    <row r="5" spans="1:12" ht="21" customHeight="1" x14ac:dyDescent="0.25">
      <c r="H5" s="66"/>
      <c r="I5" s="66"/>
      <c r="J5" s="66"/>
    </row>
    <row r="6" spans="1:12" ht="21" customHeight="1" x14ac:dyDescent="0.25">
      <c r="A6" s="86" t="s">
        <v>1</v>
      </c>
      <c r="B6" s="73" t="s">
        <v>2</v>
      </c>
      <c r="C6" s="88" t="s">
        <v>3</v>
      </c>
      <c r="D6" s="88"/>
      <c r="E6" s="88"/>
      <c r="F6" s="89" t="s">
        <v>4</v>
      </c>
      <c r="G6" s="89"/>
      <c r="H6" s="89"/>
      <c r="I6" s="89"/>
      <c r="J6" s="73" t="s">
        <v>5</v>
      </c>
    </row>
    <row r="7" spans="1:12" ht="21" customHeight="1" x14ac:dyDescent="0.25">
      <c r="A7" s="86"/>
      <c r="B7" s="73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73"/>
    </row>
    <row r="8" spans="1:12" ht="21" customHeight="1" x14ac:dyDescent="0.25">
      <c r="A8" s="74">
        <v>1</v>
      </c>
      <c r="B8" s="83" t="s">
        <v>13</v>
      </c>
      <c r="C8" s="75">
        <v>0</v>
      </c>
      <c r="D8" s="79"/>
      <c r="E8" s="75">
        <f>C8*D8</f>
        <v>0</v>
      </c>
      <c r="F8" s="34">
        <v>354.87</v>
      </c>
      <c r="G8" s="34">
        <v>0</v>
      </c>
      <c r="H8" s="34">
        <f>F8+G8</f>
        <v>354.87</v>
      </c>
      <c r="I8" s="48"/>
      <c r="J8" s="62" t="s">
        <v>14</v>
      </c>
    </row>
    <row r="9" spans="1:12" ht="21" customHeight="1" x14ac:dyDescent="0.25">
      <c r="A9" s="74"/>
      <c r="B9" s="83"/>
      <c r="C9" s="75"/>
      <c r="D9" s="79"/>
      <c r="E9" s="75"/>
      <c r="F9" s="34">
        <v>0</v>
      </c>
      <c r="G9" s="34">
        <v>0</v>
      </c>
      <c r="H9" s="34">
        <f>F9+G9</f>
        <v>0</v>
      </c>
      <c r="I9" s="41"/>
      <c r="J9" s="63"/>
    </row>
    <row r="10" spans="1:12" ht="21" customHeight="1" x14ac:dyDescent="0.25">
      <c r="A10" s="74"/>
      <c r="B10" s="83"/>
      <c r="C10" s="75"/>
      <c r="D10" s="79"/>
      <c r="E10" s="75"/>
      <c r="F10" s="34">
        <v>0</v>
      </c>
      <c r="G10" s="34">
        <v>0</v>
      </c>
      <c r="H10" s="34">
        <f>F10+G10</f>
        <v>0</v>
      </c>
      <c r="I10" s="41"/>
      <c r="J10" s="63"/>
    </row>
    <row r="11" spans="1:12" ht="21" customHeight="1" x14ac:dyDescent="0.25">
      <c r="A11" s="74"/>
      <c r="B11" s="83"/>
      <c r="C11" s="75"/>
      <c r="D11" s="79"/>
      <c r="E11" s="75"/>
      <c r="F11" s="34">
        <v>0</v>
      </c>
      <c r="G11" s="34">
        <v>0</v>
      </c>
      <c r="H11" s="34">
        <f>F11+G11</f>
        <v>0</v>
      </c>
      <c r="I11" s="41"/>
      <c r="J11" s="63"/>
    </row>
    <row r="12" spans="1:12" ht="21" customHeight="1" x14ac:dyDescent="0.25">
      <c r="A12" s="74"/>
      <c r="B12" s="83"/>
      <c r="C12" s="75"/>
      <c r="D12" s="79"/>
      <c r="E12" s="75"/>
      <c r="F12" s="34">
        <v>0</v>
      </c>
      <c r="G12" s="34">
        <v>0</v>
      </c>
      <c r="H12" s="34">
        <f>F12+G12</f>
        <v>0</v>
      </c>
      <c r="I12" s="41"/>
      <c r="J12" s="63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354.87</v>
      </c>
      <c r="G13" s="37">
        <f t="shared" ref="G13:H13" si="0">SUM(G8:G12)</f>
        <v>0</v>
      </c>
      <c r="H13" s="37">
        <f t="shared" si="0"/>
        <v>354.87</v>
      </c>
      <c r="I13" s="42"/>
      <c r="J13" s="64"/>
    </row>
    <row r="14" spans="1:12" ht="21" customHeight="1" x14ac:dyDescent="0.25">
      <c r="A14" s="80">
        <v>2</v>
      </c>
      <c r="B14" s="93" t="s">
        <v>16</v>
      </c>
      <c r="C14" s="76">
        <v>0</v>
      </c>
      <c r="D14" s="80"/>
      <c r="E14" s="76">
        <f>C14*D14</f>
        <v>0</v>
      </c>
      <c r="F14" s="34">
        <v>0</v>
      </c>
      <c r="G14" s="34">
        <v>0</v>
      </c>
      <c r="H14" s="34">
        <f>F14+G14</f>
        <v>0</v>
      </c>
      <c r="I14" s="41"/>
      <c r="J14" s="62" t="s">
        <v>17</v>
      </c>
    </row>
    <row r="15" spans="1:12" ht="21" customHeight="1" x14ac:dyDescent="0.25">
      <c r="A15" s="81"/>
      <c r="B15" s="94"/>
      <c r="C15" s="77"/>
      <c r="D15" s="81"/>
      <c r="E15" s="77"/>
      <c r="F15" s="34">
        <v>0</v>
      </c>
      <c r="G15" s="34">
        <v>0</v>
      </c>
      <c r="H15" s="34">
        <f t="shared" ref="H15" si="1">F15+G15</f>
        <v>0</v>
      </c>
      <c r="I15" s="41"/>
      <c r="J15" s="63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2"/>
      <c r="J16" s="64"/>
    </row>
    <row r="17" spans="1:10" ht="21" customHeight="1" x14ac:dyDescent="0.25">
      <c r="A17" s="74">
        <v>3</v>
      </c>
      <c r="B17" s="83" t="s">
        <v>19</v>
      </c>
      <c r="C17" s="75">
        <v>0</v>
      </c>
      <c r="D17" s="79"/>
      <c r="E17" s="75">
        <f>C17*D17</f>
        <v>0</v>
      </c>
      <c r="F17" s="34">
        <v>0</v>
      </c>
      <c r="G17" s="34">
        <v>0</v>
      </c>
      <c r="H17" s="34">
        <f>F17+G17</f>
        <v>0</v>
      </c>
      <c r="I17" s="41"/>
      <c r="J17" s="67" t="s">
        <v>20</v>
      </c>
    </row>
    <row r="18" spans="1:10" ht="21" customHeight="1" x14ac:dyDescent="0.25">
      <c r="A18" s="74"/>
      <c r="B18" s="83"/>
      <c r="C18" s="75"/>
      <c r="D18" s="79"/>
      <c r="E18" s="75"/>
      <c r="F18" s="34">
        <v>0</v>
      </c>
      <c r="G18" s="34">
        <v>0</v>
      </c>
      <c r="H18" s="34">
        <f>F18+G18</f>
        <v>0</v>
      </c>
      <c r="I18" s="41"/>
      <c r="J18" s="68"/>
    </row>
    <row r="19" spans="1:10" ht="21" customHeight="1" x14ac:dyDescent="0.25">
      <c r="A19" s="74"/>
      <c r="B19" s="83"/>
      <c r="C19" s="75"/>
      <c r="D19" s="79"/>
      <c r="E19" s="75"/>
      <c r="F19" s="34">
        <v>0</v>
      </c>
      <c r="G19" s="34">
        <v>0</v>
      </c>
      <c r="H19" s="34">
        <f>F19+G19</f>
        <v>0</v>
      </c>
      <c r="I19" s="41"/>
      <c r="J19" s="68"/>
    </row>
    <row r="20" spans="1:10" ht="21" customHeight="1" x14ac:dyDescent="0.25">
      <c r="A20" s="74"/>
      <c r="B20" s="83"/>
      <c r="C20" s="75"/>
      <c r="D20" s="79"/>
      <c r="E20" s="75"/>
      <c r="F20" s="34">
        <v>0</v>
      </c>
      <c r="G20" s="34">
        <v>0</v>
      </c>
      <c r="H20" s="34">
        <f>F20+G20</f>
        <v>0</v>
      </c>
      <c r="I20" s="41"/>
      <c r="J20" s="68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2">SUM(D17)</f>
        <v>0</v>
      </c>
      <c r="E21" s="37">
        <f t="shared" si="2"/>
        <v>0</v>
      </c>
      <c r="F21" s="37">
        <f>SUM(F17:F20)</f>
        <v>0</v>
      </c>
      <c r="G21" s="37">
        <f t="shared" ref="G21:H21" si="3">SUM(G17:G20)</f>
        <v>0</v>
      </c>
      <c r="H21" s="37">
        <f t="shared" si="3"/>
        <v>0</v>
      </c>
      <c r="I21" s="42"/>
      <c r="J21" s="69"/>
    </row>
    <row r="22" spans="1:10" ht="21" customHeight="1" x14ac:dyDescent="0.25">
      <c r="A22" s="74">
        <v>4</v>
      </c>
      <c r="B22" s="83" t="s">
        <v>22</v>
      </c>
      <c r="C22" s="75">
        <v>0</v>
      </c>
      <c r="D22" s="79"/>
      <c r="E22" s="75">
        <f>C22*D22</f>
        <v>0</v>
      </c>
      <c r="F22" s="34">
        <v>120</v>
      </c>
      <c r="G22" s="34">
        <v>0</v>
      </c>
      <c r="H22" s="34">
        <f>F22+G22</f>
        <v>120</v>
      </c>
      <c r="I22" s="48" t="s">
        <v>103</v>
      </c>
      <c r="J22" s="67" t="s">
        <v>23</v>
      </c>
    </row>
    <row r="23" spans="1:10" ht="21" customHeight="1" x14ac:dyDescent="0.25">
      <c r="A23" s="74"/>
      <c r="B23" s="83"/>
      <c r="C23" s="75"/>
      <c r="D23" s="79"/>
      <c r="E23" s="75"/>
      <c r="F23" s="34"/>
      <c r="G23" s="34">
        <v>36.4</v>
      </c>
      <c r="H23" s="34">
        <f>F23+G23</f>
        <v>36.4</v>
      </c>
      <c r="I23" s="48" t="s">
        <v>103</v>
      </c>
      <c r="J23" s="68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4">SUM(D22)</f>
        <v>0</v>
      </c>
      <c r="E24" s="37">
        <f t="shared" si="4"/>
        <v>0</v>
      </c>
      <c r="F24" s="37">
        <f>SUM(F22:F23)</f>
        <v>120</v>
      </c>
      <c r="G24" s="37">
        <f t="shared" ref="G24:H24" si="5">SUM(G22:G23)</f>
        <v>36.4</v>
      </c>
      <c r="H24" s="37">
        <f t="shared" si="5"/>
        <v>156.4</v>
      </c>
      <c r="I24" s="42"/>
      <c r="J24" s="69"/>
    </row>
    <row r="25" spans="1:10" ht="21" customHeight="1" x14ac:dyDescent="0.25">
      <c r="A25" s="80">
        <v>5</v>
      </c>
      <c r="B25" s="93" t="s">
        <v>25</v>
      </c>
      <c r="C25" s="76">
        <v>0</v>
      </c>
      <c r="D25" s="80"/>
      <c r="E25" s="76">
        <f>C25*D25</f>
        <v>0</v>
      </c>
      <c r="F25" s="46">
        <v>0</v>
      </c>
      <c r="G25" s="34">
        <v>0</v>
      </c>
      <c r="H25" s="34">
        <f>F25+G25</f>
        <v>0</v>
      </c>
      <c r="I25" s="47"/>
      <c r="J25" s="62" t="s">
        <v>83</v>
      </c>
    </row>
    <row r="26" spans="1:10" ht="21" customHeight="1" x14ac:dyDescent="0.25">
      <c r="A26" s="82"/>
      <c r="B26" s="95"/>
      <c r="C26" s="78"/>
      <c r="D26" s="82"/>
      <c r="E26" s="78"/>
      <c r="F26" s="46">
        <v>0</v>
      </c>
      <c r="G26" s="34">
        <v>0</v>
      </c>
      <c r="H26" s="34">
        <f t="shared" ref="H26:H37" si="6">F26+G26</f>
        <v>0</v>
      </c>
      <c r="I26" s="47"/>
      <c r="J26" s="63"/>
    </row>
    <row r="27" spans="1:10" ht="21" customHeight="1" x14ac:dyDescent="0.25">
      <c r="A27" s="82"/>
      <c r="B27" s="95"/>
      <c r="C27" s="78"/>
      <c r="D27" s="82"/>
      <c r="E27" s="78"/>
      <c r="F27" s="46">
        <v>0</v>
      </c>
      <c r="G27" s="34">
        <v>0</v>
      </c>
      <c r="H27" s="34">
        <f t="shared" si="6"/>
        <v>0</v>
      </c>
      <c r="I27" s="46"/>
      <c r="J27" s="63"/>
    </row>
    <row r="28" spans="1:10" ht="21" customHeight="1" x14ac:dyDescent="0.25">
      <c r="A28" s="82"/>
      <c r="B28" s="95"/>
      <c r="C28" s="78"/>
      <c r="D28" s="82"/>
      <c r="E28" s="78"/>
      <c r="F28" s="46">
        <v>0</v>
      </c>
      <c r="G28" s="34">
        <v>0</v>
      </c>
      <c r="H28" s="34">
        <f t="shared" si="6"/>
        <v>0</v>
      </c>
      <c r="I28" s="46"/>
      <c r="J28" s="63"/>
    </row>
    <row r="29" spans="1:10" ht="21" customHeight="1" x14ac:dyDescent="0.25">
      <c r="A29" s="82"/>
      <c r="B29" s="95"/>
      <c r="C29" s="78"/>
      <c r="D29" s="82"/>
      <c r="E29" s="78"/>
      <c r="F29" s="46">
        <v>0</v>
      </c>
      <c r="G29" s="34">
        <v>0</v>
      </c>
      <c r="H29" s="34">
        <f t="shared" si="6"/>
        <v>0</v>
      </c>
      <c r="I29" s="46"/>
      <c r="J29" s="63"/>
    </row>
    <row r="30" spans="1:10" ht="21" customHeight="1" x14ac:dyDescent="0.25">
      <c r="A30" s="82"/>
      <c r="B30" s="95"/>
      <c r="C30" s="78"/>
      <c r="D30" s="82"/>
      <c r="E30" s="78"/>
      <c r="F30" s="46">
        <v>0</v>
      </c>
      <c r="G30" s="34">
        <v>0</v>
      </c>
      <c r="H30" s="34">
        <f t="shared" si="6"/>
        <v>0</v>
      </c>
      <c r="I30" s="46"/>
      <c r="J30" s="63"/>
    </row>
    <row r="31" spans="1:10" ht="21" customHeight="1" x14ac:dyDescent="0.25">
      <c r="A31" s="82"/>
      <c r="B31" s="95"/>
      <c r="C31" s="78"/>
      <c r="D31" s="82"/>
      <c r="E31" s="78"/>
      <c r="F31" s="46">
        <v>0</v>
      </c>
      <c r="G31" s="34">
        <v>0</v>
      </c>
      <c r="H31" s="34">
        <f t="shared" si="6"/>
        <v>0</v>
      </c>
      <c r="I31" s="47"/>
      <c r="J31" s="63"/>
    </row>
    <row r="32" spans="1:10" ht="21" customHeight="1" x14ac:dyDescent="0.25">
      <c r="A32" s="82"/>
      <c r="B32" s="95"/>
      <c r="C32" s="78"/>
      <c r="D32" s="82"/>
      <c r="E32" s="78"/>
      <c r="F32" s="46">
        <v>0</v>
      </c>
      <c r="G32" s="34">
        <v>0</v>
      </c>
      <c r="H32" s="34">
        <f t="shared" si="6"/>
        <v>0</v>
      </c>
      <c r="I32" s="46"/>
      <c r="J32" s="63"/>
    </row>
    <row r="33" spans="1:10" ht="21" customHeight="1" x14ac:dyDescent="0.25">
      <c r="A33" s="82"/>
      <c r="B33" s="95"/>
      <c r="C33" s="78"/>
      <c r="D33" s="82"/>
      <c r="E33" s="78"/>
      <c r="F33" s="46">
        <v>0</v>
      </c>
      <c r="G33" s="34">
        <v>0</v>
      </c>
      <c r="H33" s="34">
        <f t="shared" si="6"/>
        <v>0</v>
      </c>
      <c r="I33" s="46"/>
      <c r="J33" s="63"/>
    </row>
    <row r="34" spans="1:10" ht="21" customHeight="1" x14ac:dyDescent="0.25">
      <c r="A34" s="82"/>
      <c r="B34" s="95"/>
      <c r="C34" s="78"/>
      <c r="D34" s="82"/>
      <c r="E34" s="78"/>
      <c r="F34" s="46">
        <v>0</v>
      </c>
      <c r="G34" s="34">
        <v>0</v>
      </c>
      <c r="H34" s="34">
        <f t="shared" si="6"/>
        <v>0</v>
      </c>
      <c r="I34" s="74"/>
      <c r="J34" s="63"/>
    </row>
    <row r="35" spans="1:10" ht="21" customHeight="1" x14ac:dyDescent="0.25">
      <c r="A35" s="82"/>
      <c r="B35" s="95"/>
      <c r="C35" s="78"/>
      <c r="D35" s="82"/>
      <c r="E35" s="78"/>
      <c r="F35" s="46">
        <v>0</v>
      </c>
      <c r="G35" s="34">
        <v>0</v>
      </c>
      <c r="H35" s="34">
        <f t="shared" si="6"/>
        <v>0</v>
      </c>
      <c r="I35" s="74"/>
      <c r="J35" s="63"/>
    </row>
    <row r="36" spans="1:10" ht="21" customHeight="1" x14ac:dyDescent="0.25">
      <c r="A36" s="82"/>
      <c r="B36" s="95"/>
      <c r="C36" s="78"/>
      <c r="D36" s="82"/>
      <c r="E36" s="78"/>
      <c r="F36" s="46">
        <v>0</v>
      </c>
      <c r="G36" s="34">
        <v>0</v>
      </c>
      <c r="H36" s="34">
        <f t="shared" si="6"/>
        <v>0</v>
      </c>
      <c r="I36" s="46"/>
      <c r="J36" s="63"/>
    </row>
    <row r="37" spans="1:10" ht="21" customHeight="1" x14ac:dyDescent="0.25">
      <c r="A37" s="82"/>
      <c r="B37" s="95"/>
      <c r="C37" s="78"/>
      <c r="D37" s="82"/>
      <c r="E37" s="78"/>
      <c r="F37" s="46">
        <v>0</v>
      </c>
      <c r="G37" s="34">
        <v>0</v>
      </c>
      <c r="H37" s="34">
        <f t="shared" si="6"/>
        <v>0</v>
      </c>
      <c r="I37" s="46"/>
      <c r="J37" s="63"/>
    </row>
    <row r="38" spans="1:10" s="27" customFormat="1" ht="21" customHeight="1" x14ac:dyDescent="0.25">
      <c r="A38" s="35"/>
      <c r="B38" s="36" t="s">
        <v>26</v>
      </c>
      <c r="C38" s="37">
        <f>SUM(C25)</f>
        <v>0</v>
      </c>
      <c r="D38" s="37">
        <f>SUM(D25)</f>
        <v>0</v>
      </c>
      <c r="E38" s="37">
        <f>SUM(E25)</f>
        <v>0</v>
      </c>
      <c r="F38" s="37">
        <f>SUM(F25:F37)</f>
        <v>0</v>
      </c>
      <c r="G38" s="37">
        <f>SUM(G25:G37)</f>
        <v>0</v>
      </c>
      <c r="H38" s="37">
        <f>SUM(H25:H37)</f>
        <v>0</v>
      </c>
      <c r="I38" s="41"/>
      <c r="J38" s="64"/>
    </row>
    <row r="39" spans="1:10" ht="21" customHeight="1" x14ac:dyDescent="0.25">
      <c r="A39" s="74">
        <v>6</v>
      </c>
      <c r="B39" s="83" t="s">
        <v>27</v>
      </c>
      <c r="C39" s="75">
        <v>0</v>
      </c>
      <c r="D39" s="79"/>
      <c r="E39" s="75">
        <f t="shared" ref="E39:E56" si="7">C39*D39</f>
        <v>0</v>
      </c>
      <c r="F39" s="34">
        <v>0</v>
      </c>
      <c r="G39" s="34">
        <v>0</v>
      </c>
      <c r="H39" s="34">
        <f t="shared" ref="H39:H54" si="8">F39+G39</f>
        <v>0</v>
      </c>
      <c r="I39" s="41"/>
      <c r="J39" s="62" t="s">
        <v>28</v>
      </c>
    </row>
    <row r="40" spans="1:10" ht="21" customHeight="1" x14ac:dyDescent="0.25">
      <c r="A40" s="74"/>
      <c r="B40" s="83"/>
      <c r="C40" s="75"/>
      <c r="D40" s="79"/>
      <c r="E40" s="75"/>
      <c r="F40" s="34">
        <v>0</v>
      </c>
      <c r="G40" s="34">
        <v>0</v>
      </c>
      <c r="H40" s="34">
        <f t="shared" si="8"/>
        <v>0</v>
      </c>
      <c r="I40" s="42"/>
      <c r="J40" s="68"/>
    </row>
    <row r="41" spans="1:10" ht="21" customHeight="1" x14ac:dyDescent="0.25">
      <c r="A41" s="74"/>
      <c r="B41" s="83"/>
      <c r="C41" s="75"/>
      <c r="D41" s="79"/>
      <c r="E41" s="75"/>
      <c r="F41" s="34">
        <v>0</v>
      </c>
      <c r="G41" s="34">
        <v>0</v>
      </c>
      <c r="H41" s="34">
        <f t="shared" si="8"/>
        <v>0</v>
      </c>
      <c r="I41" s="41"/>
      <c r="J41" s="68"/>
    </row>
    <row r="42" spans="1:10" ht="21" customHeight="1" x14ac:dyDescent="0.25">
      <c r="A42" s="74"/>
      <c r="B42" s="83"/>
      <c r="C42" s="75"/>
      <c r="D42" s="79"/>
      <c r="E42" s="75"/>
      <c r="F42" s="34">
        <v>0</v>
      </c>
      <c r="G42" s="34">
        <v>0</v>
      </c>
      <c r="H42" s="34">
        <f t="shared" si="8"/>
        <v>0</v>
      </c>
      <c r="I42" s="41"/>
      <c r="J42" s="68"/>
    </row>
    <row r="43" spans="1:10" s="27" customFormat="1" ht="21" customHeight="1" x14ac:dyDescent="0.25">
      <c r="A43" s="35"/>
      <c r="B43" s="36" t="s">
        <v>29</v>
      </c>
      <c r="C43" s="37">
        <f>SUM(C39)</f>
        <v>0</v>
      </c>
      <c r="D43" s="37">
        <f t="shared" ref="D43:E43" si="9">SUM(D39)</f>
        <v>0</v>
      </c>
      <c r="E43" s="37">
        <f t="shared" si="9"/>
        <v>0</v>
      </c>
      <c r="F43" s="37">
        <f>SUM(F39:F42)</f>
        <v>0</v>
      </c>
      <c r="G43" s="37">
        <f t="shared" ref="G43:H43" si="10">SUM(G39:G42)</f>
        <v>0</v>
      </c>
      <c r="H43" s="37">
        <f t="shared" si="10"/>
        <v>0</v>
      </c>
      <c r="I43" s="41"/>
      <c r="J43" s="69"/>
    </row>
    <row r="44" spans="1:10" ht="21" customHeight="1" x14ac:dyDescent="0.25">
      <c r="A44" s="74">
        <v>7</v>
      </c>
      <c r="B44" s="83" t="s">
        <v>30</v>
      </c>
      <c r="C44" s="75">
        <v>0</v>
      </c>
      <c r="D44" s="79"/>
      <c r="E44" s="75">
        <f t="shared" si="7"/>
        <v>0</v>
      </c>
      <c r="F44" s="34">
        <v>0</v>
      </c>
      <c r="G44" s="34">
        <v>0</v>
      </c>
      <c r="H44" s="34">
        <f t="shared" si="8"/>
        <v>0</v>
      </c>
      <c r="I44" s="41"/>
      <c r="J44" s="70"/>
    </row>
    <row r="45" spans="1:10" ht="21" customHeight="1" x14ac:dyDescent="0.25">
      <c r="A45" s="74"/>
      <c r="B45" s="83"/>
      <c r="C45" s="75"/>
      <c r="D45" s="79"/>
      <c r="E45" s="75"/>
      <c r="F45" s="34">
        <v>0</v>
      </c>
      <c r="G45" s="34">
        <v>0</v>
      </c>
      <c r="H45" s="34">
        <f t="shared" si="8"/>
        <v>0</v>
      </c>
      <c r="I45" s="42"/>
      <c r="J45" s="71"/>
    </row>
    <row r="46" spans="1:10" ht="21" customHeight="1" x14ac:dyDescent="0.25">
      <c r="A46" s="74"/>
      <c r="B46" s="83"/>
      <c r="C46" s="75"/>
      <c r="D46" s="79"/>
      <c r="E46" s="75"/>
      <c r="F46" s="34">
        <v>0</v>
      </c>
      <c r="G46" s="34">
        <v>0</v>
      </c>
      <c r="H46" s="34">
        <f t="shared" si="8"/>
        <v>0</v>
      </c>
      <c r="I46" s="41"/>
      <c r="J46" s="71"/>
    </row>
    <row r="47" spans="1:10" ht="21" customHeight="1" x14ac:dyDescent="0.25">
      <c r="A47" s="74"/>
      <c r="B47" s="83"/>
      <c r="C47" s="75"/>
      <c r="D47" s="79"/>
      <c r="E47" s="75"/>
      <c r="F47" s="34">
        <v>0</v>
      </c>
      <c r="G47" s="34">
        <v>0</v>
      </c>
      <c r="H47" s="34">
        <f t="shared" si="8"/>
        <v>0</v>
      </c>
      <c r="I47" s="41"/>
      <c r="J47" s="71"/>
    </row>
    <row r="48" spans="1:10" s="27" customFormat="1" ht="21" customHeight="1" x14ac:dyDescent="0.25">
      <c r="A48" s="35"/>
      <c r="B48" s="36" t="s">
        <v>31</v>
      </c>
      <c r="C48" s="37">
        <f>SUM(C44)</f>
        <v>0</v>
      </c>
      <c r="D48" s="37">
        <f t="shared" ref="D48:E48" si="11">SUM(D44)</f>
        <v>0</v>
      </c>
      <c r="E48" s="37">
        <f t="shared" si="11"/>
        <v>0</v>
      </c>
      <c r="F48" s="37">
        <f>SUM(F44:F47)</f>
        <v>0</v>
      </c>
      <c r="G48" s="37">
        <f t="shared" ref="G48:H48" si="12">SUM(G44:G47)</f>
        <v>0</v>
      </c>
      <c r="H48" s="37">
        <f t="shared" si="12"/>
        <v>0</v>
      </c>
      <c r="I48" s="41"/>
      <c r="J48" s="72"/>
    </row>
    <row r="49" spans="1:10" ht="21" customHeight="1" x14ac:dyDescent="0.25">
      <c r="A49" s="74">
        <v>8</v>
      </c>
      <c r="B49" s="83" t="s">
        <v>32</v>
      </c>
      <c r="C49" s="75">
        <v>0</v>
      </c>
      <c r="D49" s="79"/>
      <c r="E49" s="75">
        <f t="shared" si="7"/>
        <v>0</v>
      </c>
      <c r="F49" s="34">
        <v>0</v>
      </c>
      <c r="G49" s="34">
        <v>0</v>
      </c>
      <c r="H49" s="34">
        <f t="shared" si="8"/>
        <v>0</v>
      </c>
      <c r="I49" s="41"/>
      <c r="J49" s="67" t="s">
        <v>33</v>
      </c>
    </row>
    <row r="50" spans="1:10" ht="21" customHeight="1" x14ac:dyDescent="0.25">
      <c r="A50" s="74"/>
      <c r="B50" s="83"/>
      <c r="C50" s="75"/>
      <c r="D50" s="79"/>
      <c r="E50" s="75"/>
      <c r="F50" s="34">
        <v>0</v>
      </c>
      <c r="G50" s="34">
        <v>0</v>
      </c>
      <c r="H50" s="34">
        <f t="shared" si="8"/>
        <v>0</v>
      </c>
      <c r="I50" s="42"/>
      <c r="J50" s="68"/>
    </row>
    <row r="51" spans="1:10" s="27" customFormat="1" ht="21" customHeight="1" x14ac:dyDescent="0.25">
      <c r="A51" s="35"/>
      <c r="B51" s="36" t="s">
        <v>34</v>
      </c>
      <c r="C51" s="37">
        <f>SUM(C49)</f>
        <v>0</v>
      </c>
      <c r="D51" s="37">
        <f t="shared" ref="D51:E51" si="13">SUM(D49)</f>
        <v>0</v>
      </c>
      <c r="E51" s="37">
        <f t="shared" si="13"/>
        <v>0</v>
      </c>
      <c r="F51" s="37">
        <f>SUM(F49:F50)</f>
        <v>0</v>
      </c>
      <c r="G51" s="37">
        <f t="shared" ref="G51:H51" si="14">SUM(G49:G50)</f>
        <v>0</v>
      </c>
      <c r="H51" s="37">
        <f t="shared" si="14"/>
        <v>0</v>
      </c>
      <c r="I51" s="41"/>
      <c r="J51" s="69"/>
    </row>
    <row r="52" spans="1:10" ht="21" customHeight="1" x14ac:dyDescent="0.25">
      <c r="A52" s="74">
        <v>9</v>
      </c>
      <c r="B52" s="83" t="s">
        <v>35</v>
      </c>
      <c r="C52" s="75">
        <v>0</v>
      </c>
      <c r="D52" s="79"/>
      <c r="E52" s="75">
        <f t="shared" si="7"/>
        <v>0</v>
      </c>
      <c r="F52" s="34">
        <v>0</v>
      </c>
      <c r="G52" s="34">
        <v>0</v>
      </c>
      <c r="H52" s="34">
        <f t="shared" si="8"/>
        <v>0</v>
      </c>
      <c r="I52" s="41"/>
      <c r="J52" s="62" t="s">
        <v>36</v>
      </c>
    </row>
    <row r="53" spans="1:10" ht="21" customHeight="1" x14ac:dyDescent="0.25">
      <c r="A53" s="74"/>
      <c r="B53" s="83"/>
      <c r="C53" s="75"/>
      <c r="D53" s="79"/>
      <c r="E53" s="75"/>
      <c r="F53" s="34">
        <v>0</v>
      </c>
      <c r="G53" s="34">
        <v>0</v>
      </c>
      <c r="H53" s="34">
        <f t="shared" si="8"/>
        <v>0</v>
      </c>
      <c r="I53" s="42"/>
      <c r="J53" s="63"/>
    </row>
    <row r="54" spans="1:10" ht="21" customHeight="1" x14ac:dyDescent="0.25">
      <c r="A54" s="74"/>
      <c r="B54" s="83"/>
      <c r="C54" s="75"/>
      <c r="D54" s="79"/>
      <c r="E54" s="75"/>
      <c r="F54" s="34">
        <v>0</v>
      </c>
      <c r="G54" s="34">
        <v>0</v>
      </c>
      <c r="H54" s="34">
        <f t="shared" si="8"/>
        <v>0</v>
      </c>
      <c r="I54" s="41"/>
      <c r="J54" s="63"/>
    </row>
    <row r="55" spans="1:10" s="27" customFormat="1" ht="21" customHeight="1" x14ac:dyDescent="0.25">
      <c r="A55" s="35"/>
      <c r="B55" s="36" t="s">
        <v>37</v>
      </c>
      <c r="C55" s="37">
        <f>SUM(C52)</f>
        <v>0</v>
      </c>
      <c r="D55" s="37">
        <f t="shared" ref="D55:E55" si="15">SUM(D52)</f>
        <v>0</v>
      </c>
      <c r="E55" s="37">
        <f t="shared" si="15"/>
        <v>0</v>
      </c>
      <c r="F55" s="37">
        <f>SUM(F52:F54)</f>
        <v>0</v>
      </c>
      <c r="G55" s="37">
        <f t="shared" ref="G55:H55" si="16">SUM(G52:G54)</f>
        <v>0</v>
      </c>
      <c r="H55" s="37">
        <f t="shared" si="16"/>
        <v>0</v>
      </c>
      <c r="I55" s="41"/>
      <c r="J55" s="64"/>
    </row>
    <row r="56" spans="1:10" ht="21" customHeight="1" x14ac:dyDescent="0.25">
      <c r="A56" s="80">
        <v>10</v>
      </c>
      <c r="B56" s="83" t="s">
        <v>38</v>
      </c>
      <c r="C56" s="75">
        <v>0</v>
      </c>
      <c r="D56" s="79"/>
      <c r="E56" s="75">
        <f t="shared" si="7"/>
        <v>0</v>
      </c>
      <c r="F56" s="34">
        <v>0</v>
      </c>
      <c r="G56" s="34">
        <v>0</v>
      </c>
      <c r="H56" s="34">
        <f t="shared" ref="H56" si="17">F56+G56</f>
        <v>0</v>
      </c>
      <c r="I56" s="47"/>
      <c r="J56" s="43"/>
    </row>
    <row r="57" spans="1:10" ht="21" customHeight="1" x14ac:dyDescent="0.25">
      <c r="A57" s="82"/>
      <c r="B57" s="83"/>
      <c r="C57" s="75"/>
      <c r="D57" s="79"/>
      <c r="E57" s="75"/>
      <c r="F57" s="34">
        <v>0</v>
      </c>
      <c r="G57" s="34">
        <v>0</v>
      </c>
      <c r="H57" s="34">
        <f t="shared" ref="H57:H62" si="18">F57+G57</f>
        <v>0</v>
      </c>
      <c r="I57" s="47"/>
      <c r="J57" s="43"/>
    </row>
    <row r="58" spans="1:10" ht="21" customHeight="1" x14ac:dyDescent="0.25">
      <c r="A58" s="82"/>
      <c r="B58" s="83"/>
      <c r="C58" s="75"/>
      <c r="D58" s="79"/>
      <c r="E58" s="75"/>
      <c r="F58" s="34">
        <v>0</v>
      </c>
      <c r="G58" s="34">
        <v>0</v>
      </c>
      <c r="H58" s="34">
        <f t="shared" si="18"/>
        <v>0</v>
      </c>
      <c r="I58" s="47"/>
      <c r="J58" s="43"/>
    </row>
    <row r="59" spans="1:10" ht="21" customHeight="1" x14ac:dyDescent="0.25">
      <c r="A59" s="82"/>
      <c r="B59" s="83"/>
      <c r="C59" s="75"/>
      <c r="D59" s="79"/>
      <c r="E59" s="75"/>
      <c r="F59" s="34">
        <v>0</v>
      </c>
      <c r="G59" s="34">
        <v>0</v>
      </c>
      <c r="H59" s="34">
        <f t="shared" si="18"/>
        <v>0</v>
      </c>
      <c r="I59" s="47"/>
      <c r="J59" s="43"/>
    </row>
    <row r="60" spans="1:10" ht="21" customHeight="1" x14ac:dyDescent="0.25">
      <c r="A60" s="82"/>
      <c r="B60" s="83"/>
      <c r="C60" s="75"/>
      <c r="D60" s="79"/>
      <c r="E60" s="75"/>
      <c r="F60" s="34">
        <v>0</v>
      </c>
      <c r="G60" s="34">
        <v>0</v>
      </c>
      <c r="H60" s="34">
        <f t="shared" si="18"/>
        <v>0</v>
      </c>
      <c r="I60" s="41"/>
      <c r="J60" s="43"/>
    </row>
    <row r="61" spans="1:10" ht="21" customHeight="1" x14ac:dyDescent="0.25">
      <c r="A61" s="82"/>
      <c r="B61" s="83"/>
      <c r="C61" s="75"/>
      <c r="D61" s="79"/>
      <c r="E61" s="75"/>
      <c r="F61" s="34">
        <v>0</v>
      </c>
      <c r="G61" s="34">
        <v>0</v>
      </c>
      <c r="H61" s="34">
        <f t="shared" si="18"/>
        <v>0</v>
      </c>
      <c r="I61" s="41"/>
      <c r="J61" s="43"/>
    </row>
    <row r="62" spans="1:10" ht="21" customHeight="1" x14ac:dyDescent="0.25">
      <c r="A62" s="81"/>
      <c r="B62" s="83"/>
      <c r="C62" s="75"/>
      <c r="D62" s="79"/>
      <c r="E62" s="75"/>
      <c r="F62" s="34">
        <v>0</v>
      </c>
      <c r="G62" s="34">
        <v>0</v>
      </c>
      <c r="H62" s="34">
        <f t="shared" si="18"/>
        <v>0</v>
      </c>
      <c r="I62" s="41"/>
      <c r="J62" s="43"/>
    </row>
    <row r="63" spans="1:10" s="27" customFormat="1" ht="21" customHeight="1" x14ac:dyDescent="0.25">
      <c r="A63" s="35"/>
      <c r="B63" s="36" t="s">
        <v>39</v>
      </c>
      <c r="C63" s="37">
        <f>SUM(C56)</f>
        <v>0</v>
      </c>
      <c r="D63" s="37">
        <f t="shared" ref="D63:E63" si="19">SUM(D56)</f>
        <v>0</v>
      </c>
      <c r="E63" s="37">
        <f t="shared" si="19"/>
        <v>0</v>
      </c>
      <c r="F63" s="37">
        <f>SUM(F56:F62)</f>
        <v>0</v>
      </c>
      <c r="G63" s="37">
        <f t="shared" ref="G63:H63" si="20">SUM(G56:G62)</f>
        <v>0</v>
      </c>
      <c r="H63" s="37">
        <f t="shared" si="20"/>
        <v>0</v>
      </c>
      <c r="I63" s="41"/>
      <c r="J63" s="43"/>
    </row>
    <row r="64" spans="1:10" ht="21" customHeight="1" x14ac:dyDescent="0.25">
      <c r="A64" s="35"/>
      <c r="B64" s="36" t="s">
        <v>40</v>
      </c>
      <c r="C64" s="37">
        <f t="shared" ref="C64:H64" si="21">SUM(C63,C55,C51,C48,C43,C38,C24,C21,C16,C13)</f>
        <v>0</v>
      </c>
      <c r="D64" s="37">
        <f t="shared" si="21"/>
        <v>0</v>
      </c>
      <c r="E64" s="37">
        <f t="shared" si="21"/>
        <v>0</v>
      </c>
      <c r="F64" s="37">
        <f t="shared" si="21"/>
        <v>474.87</v>
      </c>
      <c r="G64" s="37">
        <f t="shared" si="21"/>
        <v>36.4</v>
      </c>
      <c r="H64" s="37">
        <f t="shared" si="21"/>
        <v>511.27</v>
      </c>
      <c r="I64" s="41"/>
      <c r="J64" s="43"/>
    </row>
    <row r="65" spans="1:9" ht="21" customHeight="1" x14ac:dyDescent="0.25">
      <c r="I65" s="42"/>
    </row>
    <row r="66" spans="1:9" ht="21" customHeight="1" x14ac:dyDescent="0.25">
      <c r="I66" s="42"/>
    </row>
    <row r="68" spans="1:9" ht="21" customHeight="1" x14ac:dyDescent="0.25">
      <c r="A68" s="90" t="s">
        <v>41</v>
      </c>
      <c r="B68" s="91"/>
      <c r="C68" s="92" t="s">
        <v>42</v>
      </c>
      <c r="D68" s="92"/>
      <c r="E68" s="92" t="s">
        <v>43</v>
      </c>
      <c r="F68" s="92"/>
      <c r="G68" s="92" t="s">
        <v>44</v>
      </c>
      <c r="H68" s="92"/>
    </row>
    <row r="69" spans="1:9" ht="21" customHeight="1" x14ac:dyDescent="0.25">
      <c r="A69" s="84">
        <f>E64</f>
        <v>0</v>
      </c>
      <c r="B69" s="85"/>
      <c r="C69" s="85">
        <f>H64</f>
        <v>511.27</v>
      </c>
      <c r="D69" s="85"/>
      <c r="E69" s="85">
        <f>F64</f>
        <v>474.87</v>
      </c>
      <c r="F69" s="85"/>
      <c r="G69" s="85">
        <f>G64</f>
        <v>36.4</v>
      </c>
      <c r="H69" s="85"/>
    </row>
    <row r="70" spans="1:9" ht="21" customHeight="1" x14ac:dyDescent="0.25">
      <c r="I70" s="44" t="s">
        <v>45</v>
      </c>
    </row>
    <row r="71" spans="1:9" ht="21" customHeight="1" x14ac:dyDescent="0.25">
      <c r="A71" s="38" t="s">
        <v>46</v>
      </c>
      <c r="B71" s="27"/>
      <c r="C71" s="39" t="s">
        <v>47</v>
      </c>
      <c r="D71" s="38"/>
      <c r="E71" s="38" t="s">
        <v>48</v>
      </c>
      <c r="F71" s="38"/>
      <c r="G71" s="38" t="s">
        <v>49</v>
      </c>
      <c r="H71" s="38"/>
      <c r="I71" s="45">
        <f>A69-C69</f>
        <v>-511.27</v>
      </c>
    </row>
    <row r="73" spans="1:9" ht="21" customHeight="1" x14ac:dyDescent="0.25">
      <c r="I73" s="27"/>
    </row>
  </sheetData>
  <mergeCells count="76">
    <mergeCell ref="C2:H2"/>
    <mergeCell ref="C6:E6"/>
    <mergeCell ref="F6:I6"/>
    <mergeCell ref="A68:B68"/>
    <mergeCell ref="C68:D68"/>
    <mergeCell ref="E68:F68"/>
    <mergeCell ref="G68:H68"/>
    <mergeCell ref="B8:B12"/>
    <mergeCell ref="B14:B15"/>
    <mergeCell ref="B17:B20"/>
    <mergeCell ref="B22:B23"/>
    <mergeCell ref="B25:B37"/>
    <mergeCell ref="B39:B42"/>
    <mergeCell ref="B44:B47"/>
    <mergeCell ref="B49:B50"/>
    <mergeCell ref="B52:B54"/>
    <mergeCell ref="A69:B69"/>
    <mergeCell ref="C69:D69"/>
    <mergeCell ref="E69:F69"/>
    <mergeCell ref="G69:H69"/>
    <mergeCell ref="A6:A7"/>
    <mergeCell ref="A8:A12"/>
    <mergeCell ref="A14:A15"/>
    <mergeCell ref="A17:A20"/>
    <mergeCell ref="A22:A23"/>
    <mergeCell ref="A25:A37"/>
    <mergeCell ref="A39:A42"/>
    <mergeCell ref="A44:A47"/>
    <mergeCell ref="A49:A50"/>
    <mergeCell ref="A52:A54"/>
    <mergeCell ref="A56:A62"/>
    <mergeCell ref="B6:B7"/>
    <mergeCell ref="B56:B62"/>
    <mergeCell ref="C8:C12"/>
    <mergeCell ref="C14:C15"/>
    <mergeCell ref="C17:C20"/>
    <mergeCell ref="C22:C23"/>
    <mergeCell ref="C25:C37"/>
    <mergeCell ref="C39:C42"/>
    <mergeCell ref="C44:C47"/>
    <mergeCell ref="C49:C50"/>
    <mergeCell ref="C52:C54"/>
    <mergeCell ref="C56:C62"/>
    <mergeCell ref="D8:D12"/>
    <mergeCell ref="D14:D15"/>
    <mergeCell ref="D17:D20"/>
    <mergeCell ref="D22:D23"/>
    <mergeCell ref="D25:D37"/>
    <mergeCell ref="D39:D42"/>
    <mergeCell ref="D44:D47"/>
    <mergeCell ref="D49:D50"/>
    <mergeCell ref="D52:D54"/>
    <mergeCell ref="D56:D62"/>
    <mergeCell ref="E8:E12"/>
    <mergeCell ref="E14:E15"/>
    <mergeCell ref="E17:E20"/>
    <mergeCell ref="E22:E23"/>
    <mergeCell ref="E25:E37"/>
    <mergeCell ref="E39:E42"/>
    <mergeCell ref="E44:E47"/>
    <mergeCell ref="E49:E50"/>
    <mergeCell ref="E52:E54"/>
    <mergeCell ref="E56:E62"/>
    <mergeCell ref="J52:J55"/>
    <mergeCell ref="H4:I5"/>
    <mergeCell ref="J22:J24"/>
    <mergeCell ref="J25:J38"/>
    <mergeCell ref="J39:J43"/>
    <mergeCell ref="J44:J48"/>
    <mergeCell ref="J49:J51"/>
    <mergeCell ref="J4:J5"/>
    <mergeCell ref="J6:J7"/>
    <mergeCell ref="J8:J13"/>
    <mergeCell ref="J14:J16"/>
    <mergeCell ref="J17:J21"/>
    <mergeCell ref="I34:I35"/>
  </mergeCells>
  <phoneticPr fontId="12" type="noConversion"/>
  <pageMargins left="0.69930555555555596" right="0.69930555555555596" top="0.75" bottom="0.75" header="0.3" footer="0.3"/>
  <pageSetup paperSize="9" scale="50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abSelected="1" view="pageBreakPreview" zoomScale="60" zoomScaleNormal="100" workbookViewId="0">
      <selection activeCell="N15" sqref="N15"/>
    </sheetView>
  </sheetViews>
  <sheetFormatPr defaultColWidth="9" defaultRowHeight="14" x14ac:dyDescent="0.25"/>
  <cols>
    <col min="1" max="1" width="1.453125" customWidth="1"/>
    <col min="2" max="3" width="2.179687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44.26953125" bestFit="1" customWidth="1"/>
    <col min="12" max="12" width="13.453125" customWidth="1"/>
    <col min="13" max="13" width="8.26953125" bestFit="1" customWidth="1"/>
    <col min="16" max="16" width="26.54296875" bestFit="1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87" t="s">
        <v>50</v>
      </c>
      <c r="C3" s="87"/>
      <c r="D3" s="87"/>
      <c r="E3" s="87"/>
      <c r="F3" s="87"/>
      <c r="G3" s="87"/>
      <c r="H3" s="87"/>
      <c r="I3" s="87"/>
      <c r="J3" s="87"/>
      <c r="K3" s="87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49999999999999" customHeight="1" x14ac:dyDescent="0.25">
      <c r="B5" s="3"/>
      <c r="C5" s="4"/>
      <c r="D5" s="5" t="s">
        <v>51</v>
      </c>
      <c r="E5" s="5"/>
      <c r="F5" s="114" t="s">
        <v>88</v>
      </c>
      <c r="G5" s="114"/>
      <c r="H5" s="5" t="s">
        <v>52</v>
      </c>
      <c r="I5" s="4"/>
      <c r="J5" s="114" t="s">
        <v>92</v>
      </c>
      <c r="K5" s="115"/>
    </row>
    <row r="6" spans="2:11" ht="20.149999999999999" customHeight="1" x14ac:dyDescent="0.25">
      <c r="B6" s="6"/>
      <c r="C6" s="7"/>
      <c r="D6" s="8" t="s">
        <v>53</v>
      </c>
      <c r="E6" s="8"/>
      <c r="F6" s="116" t="s">
        <v>89</v>
      </c>
      <c r="G6" s="116"/>
      <c r="H6" s="8" t="s">
        <v>54</v>
      </c>
      <c r="I6" s="7"/>
      <c r="J6" s="116" t="s">
        <v>91</v>
      </c>
      <c r="K6" s="117"/>
    </row>
    <row r="7" spans="2:11" ht="20.149999999999999" customHeight="1" x14ac:dyDescent="0.25">
      <c r="B7" s="6"/>
      <c r="C7" s="7"/>
      <c r="D7" s="8" t="s">
        <v>55</v>
      </c>
      <c r="E7" s="8"/>
      <c r="F7" s="116" t="s">
        <v>90</v>
      </c>
      <c r="G7" s="116"/>
      <c r="H7" s="8" t="s">
        <v>56</v>
      </c>
      <c r="I7" s="7"/>
      <c r="J7" s="120">
        <v>45007</v>
      </c>
      <c r="K7" s="117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57</v>
      </c>
      <c r="I8" s="10"/>
      <c r="J8" s="111" t="s">
        <v>93</v>
      </c>
      <c r="K8" s="112"/>
    </row>
    <row r="9" spans="2:11" ht="20.149999999999999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25">
      <c r="B10" s="102" t="s">
        <v>1</v>
      </c>
      <c r="C10" s="104"/>
      <c r="D10" s="13" t="s">
        <v>58</v>
      </c>
      <c r="E10" s="102" t="s">
        <v>59</v>
      </c>
      <c r="F10" s="104"/>
      <c r="G10" s="15" t="s">
        <v>60</v>
      </c>
      <c r="H10" s="14" t="s">
        <v>61</v>
      </c>
      <c r="I10" s="102" t="s">
        <v>62</v>
      </c>
      <c r="J10" s="104"/>
      <c r="K10" s="15" t="s">
        <v>63</v>
      </c>
    </row>
    <row r="11" spans="2:11" ht="20.149999999999999" customHeight="1" x14ac:dyDescent="0.25">
      <c r="B11" s="98">
        <v>1</v>
      </c>
      <c r="C11" s="99"/>
      <c r="D11" s="107" t="s">
        <v>84</v>
      </c>
      <c r="E11" s="98" t="s">
        <v>64</v>
      </c>
      <c r="F11" s="99"/>
      <c r="G11" s="16"/>
      <c r="H11" s="16"/>
      <c r="I11" s="96"/>
      <c r="J11" s="97"/>
      <c r="K11" s="21" t="s">
        <v>65</v>
      </c>
    </row>
    <row r="12" spans="2:11" ht="20.149999999999999" customHeight="1" x14ac:dyDescent="0.25">
      <c r="B12" s="98">
        <v>2</v>
      </c>
      <c r="C12" s="99"/>
      <c r="D12" s="108"/>
      <c r="E12" s="110" t="s">
        <v>66</v>
      </c>
      <c r="F12" s="110"/>
      <c r="G12" s="16">
        <v>359.25</v>
      </c>
      <c r="H12" s="16">
        <v>359.25</v>
      </c>
      <c r="I12" s="96"/>
      <c r="J12" s="97"/>
      <c r="K12" s="21" t="s">
        <v>96</v>
      </c>
    </row>
    <row r="13" spans="2:11" ht="20.149999999999999" customHeight="1" x14ac:dyDescent="0.25">
      <c r="B13" s="98">
        <v>3</v>
      </c>
      <c r="C13" s="99"/>
      <c r="D13" s="108"/>
      <c r="E13" s="98" t="s">
        <v>67</v>
      </c>
      <c r="F13" s="99"/>
      <c r="G13" s="16">
        <v>1250</v>
      </c>
      <c r="H13" s="16">
        <v>1250</v>
      </c>
      <c r="I13" s="96"/>
      <c r="J13" s="97"/>
      <c r="K13" s="21" t="s">
        <v>94</v>
      </c>
    </row>
    <row r="14" spans="2:11" ht="20.149999999999999" customHeight="1" x14ac:dyDescent="0.25">
      <c r="B14" s="98">
        <v>4</v>
      </c>
      <c r="C14" s="99"/>
      <c r="D14" s="108"/>
      <c r="E14" s="100" t="s">
        <v>85</v>
      </c>
      <c r="F14" s="101"/>
      <c r="G14" s="16">
        <v>650.38</v>
      </c>
      <c r="H14" s="16"/>
      <c r="I14" s="96">
        <v>650.38</v>
      </c>
      <c r="J14" s="97"/>
      <c r="K14" s="21" t="s">
        <v>95</v>
      </c>
    </row>
    <row r="15" spans="2:11" ht="20.149999999999999" customHeight="1" x14ac:dyDescent="0.25">
      <c r="B15" s="98">
        <v>5</v>
      </c>
      <c r="C15" s="99"/>
      <c r="D15" s="107" t="s">
        <v>38</v>
      </c>
      <c r="E15" s="110"/>
      <c r="F15" s="110"/>
      <c r="G15" s="16">
        <v>0</v>
      </c>
      <c r="H15" s="16"/>
      <c r="I15" s="96"/>
      <c r="J15" s="97"/>
      <c r="K15" s="21"/>
    </row>
    <row r="16" spans="2:11" ht="20.149999999999999" customHeight="1" x14ac:dyDescent="0.25">
      <c r="B16" s="98">
        <v>6</v>
      </c>
      <c r="C16" s="99"/>
      <c r="D16" s="108"/>
      <c r="E16" s="110"/>
      <c r="F16" s="110"/>
      <c r="G16" s="16">
        <v>0</v>
      </c>
      <c r="H16" s="16"/>
      <c r="I16" s="96"/>
      <c r="J16" s="97"/>
      <c r="K16" s="21"/>
    </row>
    <row r="17" spans="1:11" ht="20.149999999999999" customHeight="1" x14ac:dyDescent="0.25">
      <c r="B17" s="98">
        <v>7</v>
      </c>
      <c r="C17" s="99"/>
      <c r="D17" s="109"/>
      <c r="E17" s="110"/>
      <c r="F17" s="110"/>
      <c r="G17" s="16">
        <v>0</v>
      </c>
      <c r="H17" s="16"/>
      <c r="I17" s="96"/>
      <c r="J17" s="97"/>
      <c r="K17" s="21"/>
    </row>
    <row r="18" spans="1:11" ht="20.149999999999999" customHeight="1" x14ac:dyDescent="0.25">
      <c r="B18" s="102" t="s">
        <v>40</v>
      </c>
      <c r="C18" s="103"/>
      <c r="D18" s="103"/>
      <c r="E18" s="103"/>
      <c r="F18" s="104"/>
      <c r="G18" s="17">
        <f>SUM(G11:G17)</f>
        <v>2259.63</v>
      </c>
      <c r="H18" s="17">
        <f>SUM(H11:H17)</f>
        <v>1609.25</v>
      </c>
      <c r="I18" s="105">
        <f>SUM(I11:J17)</f>
        <v>650.38</v>
      </c>
      <c r="J18" s="106"/>
      <c r="K18" s="22"/>
    </row>
    <row r="19" spans="1:11" ht="20.149999999999999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49999999999999" customHeight="1" x14ac:dyDescent="0.25">
      <c r="B20" s="118" t="s">
        <v>61</v>
      </c>
      <c r="C20" s="118"/>
      <c r="D20" s="118"/>
      <c r="E20" s="118"/>
      <c r="F20" s="118"/>
      <c r="G20" s="118" t="s">
        <v>68</v>
      </c>
      <c r="H20" s="118"/>
      <c r="I20" s="118"/>
      <c r="J20" s="118"/>
      <c r="K20" s="15" t="s">
        <v>69</v>
      </c>
    </row>
    <row r="21" spans="1:11" ht="20.149999999999999" customHeight="1" x14ac:dyDescent="0.25">
      <c r="B21" s="119">
        <f>H18</f>
        <v>1609.25</v>
      </c>
      <c r="C21" s="119"/>
      <c r="D21" s="119"/>
      <c r="E21" s="119"/>
      <c r="F21" s="119"/>
      <c r="G21" s="119">
        <f>I18</f>
        <v>650.38</v>
      </c>
      <c r="H21" s="119"/>
      <c r="I21" s="119"/>
      <c r="J21" s="119"/>
      <c r="K21" s="24">
        <f>SUM(B21:J21)</f>
        <v>2259.63</v>
      </c>
    </row>
    <row r="22" spans="1:11" ht="20.149999999999999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49999999999999" customHeight="1" x14ac:dyDescent="0.25">
      <c r="B23" s="7" t="s">
        <v>70</v>
      </c>
      <c r="C23" s="7"/>
      <c r="D23" s="7"/>
      <c r="E23" s="7"/>
      <c r="F23" s="7" t="s">
        <v>47</v>
      </c>
      <c r="G23" s="7" t="s">
        <v>71</v>
      </c>
      <c r="H23" s="7"/>
      <c r="I23" s="7"/>
      <c r="J23" s="7" t="s">
        <v>49</v>
      </c>
      <c r="K23" s="7"/>
    </row>
    <row r="26" spans="1:11" ht="17.5" x14ac:dyDescent="0.25">
      <c r="A26" s="87" t="s">
        <v>72</v>
      </c>
      <c r="B26" s="87"/>
      <c r="C26" s="87"/>
      <c r="D26" s="87"/>
      <c r="E26" s="87"/>
      <c r="F26" s="87"/>
      <c r="G26" s="87"/>
      <c r="H26" s="87"/>
      <c r="I26" s="87"/>
      <c r="J26" s="87"/>
      <c r="K26" s="87"/>
    </row>
    <row r="28" spans="1:11" ht="20.149999999999999" customHeight="1" x14ac:dyDescent="0.25">
      <c r="B28" s="3"/>
      <c r="C28" s="4"/>
      <c r="D28" s="5" t="s">
        <v>51</v>
      </c>
      <c r="E28" s="5"/>
      <c r="F28" s="114"/>
      <c r="G28" s="114"/>
      <c r="H28" s="5" t="s">
        <v>52</v>
      </c>
      <c r="I28" s="4"/>
      <c r="J28" s="114"/>
      <c r="K28" s="115"/>
    </row>
    <row r="29" spans="1:11" ht="20.149999999999999" customHeight="1" x14ac:dyDescent="0.25">
      <c r="B29" s="6"/>
      <c r="C29" s="7"/>
      <c r="D29" s="8" t="s">
        <v>53</v>
      </c>
      <c r="E29" s="8"/>
      <c r="F29" s="116"/>
      <c r="G29" s="116"/>
      <c r="H29" s="8" t="s">
        <v>54</v>
      </c>
      <c r="I29" s="7"/>
      <c r="J29" s="116"/>
      <c r="K29" s="117"/>
    </row>
    <row r="30" spans="1:11" ht="20.149999999999999" customHeight="1" x14ac:dyDescent="0.25">
      <c r="B30" s="6"/>
      <c r="C30" s="7"/>
      <c r="D30" s="8" t="s">
        <v>55</v>
      </c>
      <c r="E30" s="8"/>
      <c r="F30" s="116"/>
      <c r="G30" s="116"/>
      <c r="H30" s="8" t="s">
        <v>56</v>
      </c>
      <c r="I30" s="7"/>
      <c r="J30" s="116"/>
      <c r="K30" s="117"/>
    </row>
    <row r="31" spans="1:11" ht="20.149999999999999" customHeight="1" x14ac:dyDescent="0.25">
      <c r="B31" s="9"/>
      <c r="C31" s="10"/>
      <c r="D31" s="11"/>
      <c r="E31" s="11"/>
      <c r="F31" s="12"/>
      <c r="G31" s="12"/>
      <c r="H31" s="11" t="s">
        <v>57</v>
      </c>
      <c r="I31" s="10"/>
      <c r="J31" s="111"/>
      <c r="K31" s="112"/>
    </row>
    <row r="32" spans="1:11" ht="20.149999999999999" customHeight="1" x14ac:dyDescent="0.25"/>
    <row r="33" spans="2:11" ht="20.149999999999999" customHeight="1" x14ac:dyDescent="0.25">
      <c r="B33" s="110"/>
      <c r="C33" s="110"/>
      <c r="D33" s="18" t="s">
        <v>73</v>
      </c>
      <c r="E33" s="110" t="s">
        <v>74</v>
      </c>
      <c r="F33" s="110"/>
      <c r="G33" s="16" t="s">
        <v>75</v>
      </c>
      <c r="H33" s="16" t="s">
        <v>76</v>
      </c>
      <c r="I33" s="113" t="s">
        <v>40</v>
      </c>
      <c r="J33" s="113"/>
      <c r="K33" s="25" t="s">
        <v>63</v>
      </c>
    </row>
    <row r="34" spans="2:11" ht="20.149999999999999" customHeight="1" x14ac:dyDescent="0.25">
      <c r="B34" s="110">
        <v>1</v>
      </c>
      <c r="C34" s="110"/>
      <c r="D34" s="19"/>
      <c r="E34" s="110"/>
      <c r="F34" s="110"/>
      <c r="G34" s="16"/>
      <c r="H34" s="16"/>
      <c r="I34" s="96"/>
      <c r="J34" s="97"/>
      <c r="K34" s="26"/>
    </row>
    <row r="35" spans="2:11" ht="20.149999999999999" customHeight="1" x14ac:dyDescent="0.25">
      <c r="B35" s="110">
        <v>2</v>
      </c>
      <c r="C35" s="110"/>
      <c r="D35" s="19"/>
      <c r="E35" s="110"/>
      <c r="F35" s="110"/>
      <c r="G35" s="16"/>
      <c r="H35" s="16"/>
      <c r="I35" s="96"/>
      <c r="J35" s="97"/>
      <c r="K35" s="26"/>
    </row>
    <row r="36" spans="2:11" ht="20.149999999999999" customHeight="1" x14ac:dyDescent="0.25">
      <c r="B36" s="110">
        <v>3</v>
      </c>
      <c r="C36" s="110"/>
      <c r="D36" s="19"/>
      <c r="E36" s="110"/>
      <c r="F36" s="110"/>
      <c r="G36" s="16"/>
      <c r="H36" s="16"/>
      <c r="I36" s="96"/>
      <c r="J36" s="97"/>
      <c r="K36" s="26"/>
    </row>
    <row r="37" spans="2:11" ht="20.149999999999999" customHeight="1" x14ac:dyDescent="0.25">
      <c r="B37" s="102" t="s">
        <v>40</v>
      </c>
      <c r="C37" s="103"/>
      <c r="D37" s="103"/>
      <c r="E37" s="103"/>
      <c r="F37" s="104"/>
      <c r="G37" s="17"/>
      <c r="H37" s="17"/>
      <c r="I37" s="105"/>
      <c r="J37" s="106"/>
      <c r="K37" s="22"/>
    </row>
    <row r="38" spans="2:11" ht="20.149999999999999" customHeight="1" x14ac:dyDescent="0.25">
      <c r="B38" s="7" t="s">
        <v>70</v>
      </c>
      <c r="C38" s="7"/>
      <c r="D38" s="7"/>
      <c r="E38" s="7"/>
      <c r="F38" s="7" t="s">
        <v>47</v>
      </c>
      <c r="G38" s="7" t="s">
        <v>71</v>
      </c>
      <c r="H38" s="7"/>
      <c r="I38" s="7"/>
      <c r="J38" s="7" t="s">
        <v>49</v>
      </c>
      <c r="K38" s="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3:C13"/>
    <mergeCell ref="E13:F13"/>
    <mergeCell ref="I13:J13"/>
    <mergeCell ref="B11:C11"/>
    <mergeCell ref="E11:F11"/>
    <mergeCell ref="I11:J11"/>
    <mergeCell ref="B12:C12"/>
    <mergeCell ref="E12:F12"/>
    <mergeCell ref="I12:J12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I14:J14"/>
    <mergeCell ref="B14:C14"/>
    <mergeCell ref="E14:F14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</mergeCells>
  <phoneticPr fontId="12" type="noConversion"/>
  <pageMargins left="0.69930555555555596" right="0.69930555555555596" top="0.75" bottom="0.75" header="0.3" footer="0.3"/>
  <pageSetup paperSize="9" scale="6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47B19-FDB8-42B2-9EF1-AAE1D8773D02}">
  <dimension ref="F5:J17"/>
  <sheetViews>
    <sheetView workbookViewId="0">
      <selection activeCell="C25" sqref="C25"/>
    </sheetView>
  </sheetViews>
  <sheetFormatPr defaultRowHeight="14" x14ac:dyDescent="0.25"/>
  <cols>
    <col min="10" max="10" width="26.54296875" bestFit="1" customWidth="1"/>
  </cols>
  <sheetData>
    <row r="5" spans="6:10" x14ac:dyDescent="0.25">
      <c r="F5" s="60" t="s">
        <v>101</v>
      </c>
    </row>
    <row r="6" spans="6:10" x14ac:dyDescent="0.25">
      <c r="F6" s="51">
        <v>89</v>
      </c>
      <c r="G6" s="52">
        <v>0</v>
      </c>
      <c r="H6" s="52">
        <f>F6+G6</f>
        <v>89</v>
      </c>
      <c r="I6" s="51" t="s">
        <v>77</v>
      </c>
      <c r="J6" s="53" t="s">
        <v>97</v>
      </c>
    </row>
    <row r="7" spans="6:10" x14ac:dyDescent="0.25">
      <c r="F7" s="51">
        <v>72</v>
      </c>
      <c r="G7" s="52">
        <v>0</v>
      </c>
      <c r="H7" s="52">
        <f>F7+G7</f>
        <v>72</v>
      </c>
      <c r="I7" s="51" t="s">
        <v>78</v>
      </c>
      <c r="J7" s="53" t="s">
        <v>97</v>
      </c>
    </row>
    <row r="8" spans="6:10" x14ac:dyDescent="0.25">
      <c r="F8" s="51">
        <v>34.18</v>
      </c>
      <c r="G8" s="52">
        <v>0</v>
      </c>
      <c r="H8" s="52">
        <f>F8+G8</f>
        <v>34.18</v>
      </c>
      <c r="I8" s="51" t="s">
        <v>79</v>
      </c>
      <c r="J8" s="53" t="s">
        <v>97</v>
      </c>
    </row>
    <row r="9" spans="6:10" x14ac:dyDescent="0.25">
      <c r="F9" s="51">
        <v>133</v>
      </c>
      <c r="G9" s="52">
        <v>0</v>
      </c>
      <c r="H9" s="52">
        <f>F9+G9</f>
        <v>133</v>
      </c>
      <c r="I9" s="51" t="s">
        <v>79</v>
      </c>
      <c r="J9" s="53" t="s">
        <v>97</v>
      </c>
    </row>
    <row r="10" spans="6:10" x14ac:dyDescent="0.25">
      <c r="F10" s="54">
        <f>38.2+52.6</f>
        <v>90.800000000000011</v>
      </c>
      <c r="G10" s="55">
        <v>90.8</v>
      </c>
      <c r="H10" s="55">
        <v>0</v>
      </c>
      <c r="I10" s="54" t="s">
        <v>80</v>
      </c>
      <c r="J10" s="56" t="s">
        <v>98</v>
      </c>
    </row>
    <row r="11" spans="6:10" x14ac:dyDescent="0.25">
      <c r="F11" s="57">
        <v>103.5</v>
      </c>
      <c r="G11" s="58">
        <v>0</v>
      </c>
      <c r="H11" s="58">
        <f>F11+G11</f>
        <v>103.5</v>
      </c>
      <c r="I11" s="57" t="s">
        <v>81</v>
      </c>
      <c r="J11" s="59" t="s">
        <v>97</v>
      </c>
    </row>
    <row r="12" spans="6:10" x14ac:dyDescent="0.25">
      <c r="F12" s="57">
        <v>127.9</v>
      </c>
      <c r="G12" s="58">
        <v>0</v>
      </c>
      <c r="H12" s="58">
        <f>F12+G12</f>
        <v>127.9</v>
      </c>
      <c r="I12" s="57" t="s">
        <v>82</v>
      </c>
      <c r="J12" s="59" t="s">
        <v>97</v>
      </c>
    </row>
    <row r="13" spans="6:10" x14ac:dyDescent="0.25">
      <c r="F13" s="49">
        <v>38.200000000000003</v>
      </c>
      <c r="G13" s="50">
        <v>38.200000000000003</v>
      </c>
      <c r="H13" s="50">
        <v>0</v>
      </c>
      <c r="I13" s="49" t="s">
        <v>99</v>
      </c>
      <c r="J13" s="61" t="s">
        <v>97</v>
      </c>
    </row>
    <row r="14" spans="6:10" x14ac:dyDescent="0.25">
      <c r="F14" s="49">
        <v>471.1</v>
      </c>
      <c r="G14" s="50">
        <v>471.1</v>
      </c>
      <c r="H14" s="50">
        <v>0</v>
      </c>
      <c r="I14" s="49" t="s">
        <v>100</v>
      </c>
      <c r="J14" s="61" t="s">
        <v>97</v>
      </c>
    </row>
    <row r="15" spans="6:10" x14ac:dyDescent="0.25">
      <c r="F15">
        <f>SUM(F6:F14)</f>
        <v>1159.68</v>
      </c>
    </row>
    <row r="17" spans="6:6" x14ac:dyDescent="0.25">
      <c r="F17" s="60" t="s">
        <v>102</v>
      </c>
    </row>
  </sheetData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xq</cp:lastModifiedBy>
  <cp:lastPrinted>2023-04-03T09:38:43Z</cp:lastPrinted>
  <dcterms:created xsi:type="dcterms:W3CDTF">2014-04-15T08:52:00Z</dcterms:created>
  <dcterms:modified xsi:type="dcterms:W3CDTF">2023-04-03T09:46:32Z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24D739A522C5451797899B3B86F65EAF</vt:lpwstr>
  </property>
</Properties>
</file>