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<sst xmlns="http://schemas.openxmlformats.org/spreadsheetml/2006/main" count="111" uniqueCount="90">
  <si>
    <t>【借款报销单】</t>
  </si>
  <si>
    <t>团号： HMOA-231106-BMC879</t>
  </si>
  <si>
    <t>会议日期：11.14-11.17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</si>
  <si>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</si>
  <si>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</si>
  <si>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</si>
  <si>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</si>
  <si>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</si>
  <si>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</si>
  <si>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</si>
  <si>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</si>
  <si>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</si>
  <si>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</si>
  <si>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</si>
  <si>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</si>
  <si>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</si>
  <si>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</si>
  <si>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</si>
  <si>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</si>
  <si>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</si>
  <si>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</si>
  <si>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</si>
  <si>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</si>
  <si>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</si>
  <si>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</si>
  <si>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</si>
  <si>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</si>
  <si>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</si>
  <si>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</si>
  <si>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</si>
  <si>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</si>
  <si>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</si>
  <si>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</si>
  <si>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</si>
  <si>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</si>
  <si>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</si>
  <si>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</si>
  <si>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</si>
  <si>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</si>
  <si>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</si>
  <si>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</si>
  <si>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</si>
  <si>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讲台花</t>
  </si>
  <si>
    <t>翻页笔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</si>
  <si>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</si>
  <si>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</si>
  <si>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</si>
  <si>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</si>
  <si>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</si>
  <si>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</si>
  <si>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</si>
  <si>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</si>
  <si>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</si>
  <si>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</si>
  <si>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</si>
  <si>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</si>
  <si>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</si>
  <si>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</si>
  <si>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</si>
  <si>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</si>
  <si>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</si>
  <si>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</si>
  <si>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</si>
  <si>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</si>
  <si>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</si>
  <si>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11.14-11.17</t>
  </si>
  <si>
    <t>报销日期:</t>
  </si>
  <si>
    <t>团号:</t>
  </si>
  <si>
    <t xml:space="preserve"> HMOA-231106-BMC879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</si>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</sst>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6" sqref="A6:A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300</v>
      </c>
      <c r="G45" s="63">
        <v>0</v>
      </c>
      <c r="H45" s="63">
        <f t="shared" si="0"/>
        <v>300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92</v>
      </c>
      <c r="G46" s="63">
        <v>0</v>
      </c>
      <c r="H46" s="63">
        <f t="shared" ref="H46:H51" si="19">F46+G46</f>
        <v>92</v>
      </c>
      <c r="I46" s="84" t="s">
        <v>43</v>
      </c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392</v>
      </c>
      <c r="G52" s="67">
        <f t="shared" ref="G52:H52" si="21">SUM(G45:G51)</f>
        <v>0</v>
      </c>
      <c r="H52" s="67">
        <f t="shared" si="21"/>
        <v>392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392</v>
      </c>
      <c r="G53" s="67">
        <f t="shared" si="22"/>
        <v>0</v>
      </c>
      <c r="H53" s="67">
        <f t="shared" si="22"/>
        <v>392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392</v>
      </c>
      <c r="D58" s="79"/>
      <c r="E58" s="79">
        <f>F53</f>
        <v>392</v>
      </c>
      <c r="F58" s="79"/>
      <c r="G58" s="79">
        <f>G53</f>
        <v>0</v>
      </c>
      <c r="H58" s="79"/>
      <c r="I58" s="97">
        <f>A58-C58</f>
        <v>-392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A1" sqref="A1:K3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>
        <v>11.2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/>
      <c r="H11" s="25"/>
      <c r="I11" s="40"/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1841.71</v>
      </c>
      <c r="H12" s="25">
        <v>1841.71</v>
      </c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/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241.89</v>
      </c>
      <c r="H14" s="25">
        <v>241.89</v>
      </c>
      <c r="I14" s="40"/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2083.6</v>
      </c>
      <c r="H18" s="30">
        <f>H12+H14</f>
        <v>2083.6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2083.6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2083.6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52</v>
      </c>
      <c r="G23" s="16" t="s">
        <v>84</v>
      </c>
      <c r="H23" s="16"/>
      <c r="I23" s="16"/>
      <c r="J23" s="16" t="s">
        <v>54</v>
      </c>
      <c r="K23" s="16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58</v>
      </c>
      <c r="I28" s="5"/>
      <c r="J28" s="7"/>
      <c r="K28" s="35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62</v>
      </c>
      <c r="I29" s="9"/>
      <c r="J29" s="11"/>
      <c r="K29" s="36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66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45</v>
      </c>
      <c r="J33" s="25"/>
      <c r="K33" s="48" t="s">
        <v>74</v>
      </c>
    </row>
    <row r="34" ht="20.1" customHeight="1" spans="2:11">
      <c r="B34" s="27">
        <v>1</v>
      </c>
      <c r="C34" s="27"/>
      <c r="D34" s="32"/>
      <c r="E34" s="27"/>
      <c r="F34" s="27"/>
      <c r="G34" s="25">
        <v>0</v>
      </c>
      <c r="H34" s="25">
        <v>0</v>
      </c>
      <c r="I34" s="40"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52</v>
      </c>
      <c r="G38" s="16" t="s">
        <v>84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2023-11-20T03:26:10Z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D9BC96A9C2D146788075D78EDFA72837_12</vt:lpwstr>
  </property>
</Properties>
</file>