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Users/yanqinyao/Desktop/"/>
    </mc:Choice>
  </mc:AlternateContent>
  <bookViews>
    <workbookView xWindow="0" yWindow="460" windowWidth="28800" windowHeight="159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9" i="2" l="1"/>
  <c r="I48" i="2"/>
  <c r="H31" i="2"/>
  <c r="G31" i="2"/>
  <c r="I47" i="2"/>
  <c r="H51" i="2"/>
  <c r="I51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31" i="2"/>
  <c r="G34" i="2"/>
  <c r="B34" i="2"/>
  <c r="H53" i="3"/>
  <c r="C58" i="3"/>
  <c r="I58" i="3"/>
  <c r="K34" i="2"/>
</calcChain>
</file>

<file path=xl/sharedStrings.xml><?xml version="1.0" encoding="utf-8"?>
<sst xmlns="http://schemas.openxmlformats.org/spreadsheetml/2006/main" count="159" uniqueCount="129">
  <si>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</si>
  <si>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</si>
  <si>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</si>
  <si>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</si>
  <si>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</si>
  <si>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</si>
  <si>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</si>
  <si>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</si>
  <si>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</si>
  <si>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</si>
  <si>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</si>
  <si>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</si>
  <si>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</si>
  <si>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</si>
  <si>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</si>
  <si>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</si>
  <si>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</si>
  <si>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</si>
  <si>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</si>
  <si>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</si>
  <si>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</si>
  <si>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</si>
  <si>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</si>
  <si>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</si>
  <si>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</si>
  <si>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</si>
  <si>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</si>
  <si>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</si>
  <si>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</si>
  <si>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</si>
  <si>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</si>
  <si>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</si>
  <si>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</si>
  <si>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</si>
  <si>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</si>
  <si>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</si>
  <si>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</si>
  <si>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</si>
  <si>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</si>
  <si>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</si>
  <si>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</si>
  <si>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</si>
  <si>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</si>
  <si>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</si>
  <si>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</si>
  <si>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</si>
  <si>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</si>
  <si>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</si>
  <si>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</si>
  <si>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</si>
  <si>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</si>
  <si>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</si>
  <si>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</si>
  <si>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</si>
  <si>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</si>
  <si>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</si>
  <si>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</si>
  <si>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</si>
  <si>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</si>
  <si>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</si>
  <si>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</si>
  <si>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</si>
  <si>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</si>
  <si>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</si>
  <si>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</si>
  <si>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</si>
  <si>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</si>
  <si>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</si>
  <si>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</si>
  <si>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</si>
  <si>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</si>
  <si>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</si>
  <si>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</si>
  <si>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</si>
  <si>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</si>
  <si>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</si>
  <si>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</si>
  <si>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</si>
  <si>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</si>
  <si>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</si>
  <si>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</si>
  <si>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</si>
  <si>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</si>
  <si>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会奖6部</t>
    <phoneticPr fontId="1" type="noConversion"/>
  </si>
  <si>
    <t>汽车6部</t>
    <phoneticPr fontId="1" type="noConversion"/>
  </si>
  <si>
    <t>市内打车</t>
    <phoneticPr fontId="1" type="noConversion"/>
  </si>
  <si>
    <t>实习生</t>
    <rPh sb="0" eb="1">
      <t>shi'xi'sheng</t>
    </rPh>
    <phoneticPr fontId="1" type="noConversion"/>
  </si>
  <si>
    <t>北京、烟台、长沙、成都</t>
    <rPh sb="0" eb="1">
      <t>bei'jign</t>
    </rPh>
    <rPh sb="3" eb="4">
      <t>yan'tai</t>
    </rPh>
    <rPh sb="6" eb="7">
      <t>chang'sha</t>
    </rPh>
    <rPh sb="9" eb="10">
      <t>cheng'du</t>
    </rPh>
    <phoneticPr fontId="1" type="noConversion"/>
  </si>
  <si>
    <t>阎秦瑶</t>
    <rPh sb="0" eb="1">
      <t>y'q'y</t>
    </rPh>
    <phoneticPr fontId="1" type="noConversion"/>
  </si>
  <si>
    <t>成都打车</t>
    <rPh sb="0" eb="1">
      <t>cheng'du</t>
    </rPh>
    <phoneticPr fontId="1" type="noConversion"/>
  </si>
  <si>
    <t>市内打车</t>
    <rPh sb="0" eb="1">
      <t>shi'nei</t>
    </rPh>
    <phoneticPr fontId="1" type="noConversion"/>
  </si>
  <si>
    <t>烟台餐费</t>
    <rPh sb="0" eb="1">
      <t>yan'tai</t>
    </rPh>
    <phoneticPr fontId="1" type="noConversion"/>
  </si>
  <si>
    <t>11.25 一人晚餐</t>
    <rPh sb="6" eb="7">
      <t>yi'ren</t>
    </rPh>
    <rPh sb="8" eb="9">
      <t>wan'can</t>
    </rPh>
    <phoneticPr fontId="1" type="noConversion"/>
  </si>
  <si>
    <t>11.26 三人晚餐</t>
    <rPh sb="6" eb="7">
      <t>san'ren</t>
    </rPh>
    <rPh sb="8" eb="9">
      <t>wan'can</t>
    </rPh>
    <phoneticPr fontId="1" type="noConversion"/>
  </si>
  <si>
    <t>11.27 两人晚餐</t>
    <rPh sb="6" eb="7">
      <t>liang'ren</t>
    </rPh>
    <rPh sb="8" eb="9">
      <t>wan'c</t>
    </rPh>
    <phoneticPr fontId="1" type="noConversion"/>
  </si>
  <si>
    <t>11.28 三人午餐</t>
    <rPh sb="6" eb="7">
      <t>san'ren</t>
    </rPh>
    <rPh sb="8" eb="9">
      <t>wu'can</t>
    </rPh>
    <phoneticPr fontId="1" type="noConversion"/>
  </si>
  <si>
    <t>11.29 两人午餐</t>
    <rPh sb="6" eb="7">
      <t>liang'ren</t>
    </rPh>
    <rPh sb="8" eb="9">
      <t>wu'can</t>
    </rPh>
    <phoneticPr fontId="1" type="noConversion"/>
  </si>
  <si>
    <t>11.24 家-机场，11.29机场-家</t>
    <rPh sb="6" eb="7">
      <t>jia</t>
    </rPh>
    <rPh sb="8" eb="9">
      <t>ji'chang</t>
    </rPh>
    <rPh sb="16" eb="17">
      <t>ji'chang</t>
    </rPh>
    <rPh sb="19" eb="20">
      <t>jia</t>
    </rPh>
    <phoneticPr fontId="1" type="noConversion"/>
  </si>
  <si>
    <t>12.11 打车 购买活动茶歇来回</t>
    <phoneticPr fontId="1" type="noConversion"/>
  </si>
  <si>
    <t>12.13 酒店-机场</t>
    <rPh sb="6" eb="7">
      <t>jiu'dian</t>
    </rPh>
    <rPh sb="9" eb="10">
      <t>ji'chang</t>
    </rPh>
    <phoneticPr fontId="1" type="noConversion"/>
  </si>
  <si>
    <t>12.13 机场-家</t>
    <rPh sb="6" eb="7">
      <t>ji'chang</t>
    </rPh>
    <rPh sb="9" eb="10">
      <t>jia</t>
    </rPh>
    <phoneticPr fontId="1" type="noConversion"/>
  </si>
  <si>
    <t>长沙餐费</t>
    <rPh sb="0" eb="1">
      <t>chang's</t>
    </rPh>
    <rPh sb="2" eb="3">
      <t>can'fei</t>
    </rPh>
    <phoneticPr fontId="1" type="noConversion"/>
  </si>
  <si>
    <t>12.02 三人午晚餐 37.35+100.84</t>
    <rPh sb="6" eb="7">
      <t>san'ren</t>
    </rPh>
    <rPh sb="8" eb="9">
      <t>wu'wna'can</t>
    </rPh>
    <phoneticPr fontId="1" type="noConversion"/>
  </si>
  <si>
    <t>12.03 三人午晚餐 35.58+36.18+95.1</t>
    <phoneticPr fontId="1" type="noConversion"/>
  </si>
  <si>
    <t>12.04 三人午晚餐 136.5+142.6</t>
    <phoneticPr fontId="1" type="noConversion"/>
  </si>
  <si>
    <t>12.05 三人午晚餐</t>
    <phoneticPr fontId="1" type="noConversion"/>
  </si>
  <si>
    <t>成都餐费</t>
    <rPh sb="0" eb="1">
      <t>cheng'du</t>
    </rPh>
    <rPh sb="2" eb="3">
      <t>can'fei</t>
    </rPh>
    <phoneticPr fontId="1" type="noConversion"/>
  </si>
  <si>
    <t>12.07 三人晚餐</t>
    <phoneticPr fontId="1" type="noConversion"/>
  </si>
  <si>
    <t>12.09 一人晚餐</t>
    <rPh sb="6" eb="7">
      <t>yi'ren</t>
    </rPh>
    <rPh sb="8" eb="9">
      <t>wan'can</t>
    </rPh>
    <phoneticPr fontId="1" type="noConversion"/>
  </si>
  <si>
    <t>12.10 一人晚餐</t>
    <rPh sb="6" eb="7">
      <t>yi'ren</t>
    </rPh>
    <rPh sb="8" eb="9">
      <t>wan'can</t>
    </rPh>
    <phoneticPr fontId="1" type="noConversion"/>
  </si>
  <si>
    <t>12.11 一人晚餐</t>
    <rPh sb="6" eb="7">
      <t>yi'ren</t>
    </rPh>
    <rPh sb="8" eb="9">
      <t>wan'c</t>
    </rPh>
    <phoneticPr fontId="1" type="noConversion"/>
  </si>
  <si>
    <t>烟台餐费</t>
    <rPh sb="0" eb="1">
      <t>yan'tai</t>
    </rPh>
    <rPh sb="2" eb="3">
      <t>can'fei</t>
    </rPh>
    <phoneticPr fontId="1" type="noConversion"/>
  </si>
  <si>
    <t>11.24 一人晚餐</t>
    <rPh sb="6" eb="7">
      <t>yi'ren</t>
    </rPh>
    <rPh sb="8" eb="9">
      <t>wan'can</t>
    </rPh>
    <phoneticPr fontId="1" type="noConversion"/>
  </si>
  <si>
    <t>12.08 三人晚餐 46+35+10+14.7</t>
    <rPh sb="6" eb="7">
      <t>san</t>
    </rPh>
    <rPh sb="8" eb="9">
      <t>wan'can</t>
    </rPh>
    <phoneticPr fontId="1" type="noConversion"/>
  </si>
  <si>
    <t>烟台</t>
    <rPh sb="0" eb="1">
      <t>yan't</t>
    </rPh>
    <phoneticPr fontId="1" type="noConversion"/>
  </si>
  <si>
    <t>烟台</t>
    <rPh sb="0" eb="1">
      <t>yan'tai</t>
    </rPh>
    <phoneticPr fontId="1" type="noConversion"/>
  </si>
  <si>
    <t>长沙，成都</t>
    <rPh sb="0" eb="1">
      <t>chagn'sha</t>
    </rPh>
    <rPh sb="3" eb="4">
      <t>cheng'du</t>
    </rPh>
    <phoneticPr fontId="1" type="noConversion"/>
  </si>
  <si>
    <t>长沙，成都</t>
    <rPh sb="0" eb="1">
      <t>chang'sh</t>
    </rPh>
    <rPh sb="3" eb="4">
      <t>cheng'du</t>
    </rPh>
    <phoneticPr fontId="1" type="noConversion"/>
  </si>
  <si>
    <t>2018.1124-25</t>
    <phoneticPr fontId="1" type="noConversion"/>
  </si>
  <si>
    <t>2018.11.26-29</t>
    <phoneticPr fontId="1" type="noConversion"/>
  </si>
  <si>
    <t>2018.12.1-2.8-9</t>
    <phoneticPr fontId="1" type="noConversion"/>
  </si>
  <si>
    <t>2018.12.3-7.10-13</t>
    <phoneticPr fontId="1" type="noConversion"/>
  </si>
  <si>
    <t>北京，烟台，成都，长沙</t>
    <rPh sb="0" eb="1">
      <t>bei'jing</t>
    </rPh>
    <rPh sb="3" eb="4">
      <t>yan'tai</t>
    </rPh>
    <rPh sb="6" eb="7">
      <t>cheng'du</t>
    </rPh>
    <rPh sb="9" eb="10">
      <t>chang'sha</t>
    </rPh>
    <phoneticPr fontId="1" type="noConversion"/>
  </si>
  <si>
    <t>11.23 公司-家，带物料</t>
    <rPh sb="6" eb="7">
      <t>gong'si</t>
    </rPh>
    <rPh sb="9" eb="10">
      <t>jia</t>
    </rPh>
    <rPh sb="11" eb="12">
      <t>dai'wu'liao</t>
    </rPh>
    <rPh sb="12" eb="13">
      <t>wu'liao</t>
    </rPh>
    <phoneticPr fontId="1" type="noConversion"/>
  </si>
  <si>
    <t>2018.11.24-12.13</t>
    <phoneticPr fontId="1" type="noConversion"/>
  </si>
  <si>
    <t>2018.11.24-12.13</t>
    <phoneticPr fontId="1" type="noConversion"/>
  </si>
  <si>
    <t>2018.12.14</t>
    <phoneticPr fontId="1" type="noConversion"/>
  </si>
  <si>
    <t>HMEA-181123-SXY205</t>
    <phoneticPr fontId="1" type="noConversion"/>
  </si>
  <si>
    <t>HMEA-181123-SXY205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</si>
</sst>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28" workbookViewId="0">
      <selection activeCell="O9" sqref="O9"/>
    </sheetView>
  </sheetViews>
  <sheetFormatPr baseColWidth="10" defaultColWidth="8.83203125" defaultRowHeight="21" customHeight="1" x14ac:dyDescent="0.15"/>
  <cols>
    <col min="1" max="1" width="8.83203125" style="1"/>
    <col min="2" max="2" width="16.6640625" bestFit="1" customWidth="1"/>
    <col min="3" max="3" width="8.83203125" style="29"/>
    <col min="9" max="9" width="24.83203125" customWidth="1"/>
    <col min="10" max="10" width="39.5" customWidth="1"/>
  </cols>
  <sheetData>
    <row r="2" spans="1:12" ht="21" customHeight="1" x14ac:dyDescent="0.15">
      <c r="C2" s="62" t="s">
        <v>68</v>
      </c>
      <c r="D2" s="62"/>
      <c r="E2" s="62"/>
      <c r="F2" s="62"/>
      <c r="G2" s="62"/>
      <c r="H2" s="62"/>
      <c r="I2" s="38"/>
      <c r="J2" s="38"/>
      <c r="K2" s="38"/>
      <c r="L2" s="38"/>
    </row>
    <row r="4" spans="1:12" ht="21" customHeight="1" x14ac:dyDescent="0.15">
      <c r="H4" s="89" t="s">
        <v>73</v>
      </c>
      <c r="I4" s="89"/>
      <c r="J4" s="89" t="s">
        <v>74</v>
      </c>
    </row>
    <row r="5" spans="1:12" ht="21" customHeight="1" x14ac:dyDescent="0.15">
      <c r="H5" s="90"/>
      <c r="I5" s="90"/>
      <c r="J5" s="90"/>
    </row>
    <row r="6" spans="1:12" ht="21" customHeight="1" x14ac:dyDescent="0.15">
      <c r="A6" s="66" t="s">
        <v>40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15">
      <c r="A7" s="66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3"/>
    </row>
    <row r="8" spans="1:12" ht="21" customHeight="1" x14ac:dyDescent="0.15">
      <c r="A8" s="68">
        <v>1</v>
      </c>
      <c r="B8" s="67" t="s">
        <v>2</v>
      </c>
      <c r="C8" s="69">
        <v>0</v>
      </c>
      <c r="D8" s="70"/>
      <c r="E8" s="6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4" t="s">
        <v>67</v>
      </c>
    </row>
    <row r="9" spans="1:12" ht="21" customHeight="1" x14ac:dyDescent="0.15">
      <c r="A9" s="68"/>
      <c r="B9" s="67"/>
      <c r="C9" s="69"/>
      <c r="D9" s="70"/>
      <c r="E9" s="69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 x14ac:dyDescent="0.15">
      <c r="A10" s="68"/>
      <c r="B10" s="67"/>
      <c r="C10" s="69"/>
      <c r="D10" s="70"/>
      <c r="E10" s="69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 x14ac:dyDescent="0.15">
      <c r="A11" s="68"/>
      <c r="B11" s="67"/>
      <c r="C11" s="69"/>
      <c r="D11" s="70"/>
      <c r="E11" s="69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 x14ac:dyDescent="0.15">
      <c r="A12" s="68"/>
      <c r="B12" s="67"/>
      <c r="C12" s="69"/>
      <c r="D12" s="70"/>
      <c r="E12" s="69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 x14ac:dyDescent="0.1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5"/>
    </row>
    <row r="14" spans="1:12" ht="21" customHeight="1" x14ac:dyDescent="0.15">
      <c r="A14" s="73">
        <v>2</v>
      </c>
      <c r="B14" s="71" t="s">
        <v>43</v>
      </c>
      <c r="C14" s="81">
        <v>0</v>
      </c>
      <c r="D14" s="73"/>
      <c r="E14" s="8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3" t="s">
        <v>59</v>
      </c>
    </row>
    <row r="15" spans="1:12" ht="21" customHeight="1" x14ac:dyDescent="0.15">
      <c r="A15" s="74"/>
      <c r="B15" s="72"/>
      <c r="C15" s="82"/>
      <c r="D15" s="74"/>
      <c r="E15" s="82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 x14ac:dyDescent="0.15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 x14ac:dyDescent="0.15">
      <c r="A17" s="68">
        <v>3</v>
      </c>
      <c r="B17" s="67" t="s">
        <v>45</v>
      </c>
      <c r="C17" s="69">
        <v>0</v>
      </c>
      <c r="D17" s="70"/>
      <c r="E17" s="6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6" t="s">
        <v>60</v>
      </c>
    </row>
    <row r="18" spans="1:10" ht="21" customHeight="1" x14ac:dyDescent="0.15">
      <c r="A18" s="68"/>
      <c r="B18" s="67"/>
      <c r="C18" s="69"/>
      <c r="D18" s="70"/>
      <c r="E18" s="69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 x14ac:dyDescent="0.15">
      <c r="A19" s="68"/>
      <c r="B19" s="67"/>
      <c r="C19" s="69"/>
      <c r="D19" s="70"/>
      <c r="E19" s="69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 x14ac:dyDescent="0.15">
      <c r="A20" s="68"/>
      <c r="B20" s="67"/>
      <c r="C20" s="69"/>
      <c r="D20" s="70"/>
      <c r="E20" s="69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 x14ac:dyDescent="0.15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 x14ac:dyDescent="0.15">
      <c r="A22" s="68">
        <v>4</v>
      </c>
      <c r="B22" s="67" t="s">
        <v>4</v>
      </c>
      <c r="C22" s="69">
        <v>0</v>
      </c>
      <c r="D22" s="70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61</v>
      </c>
    </row>
    <row r="23" spans="1:10" ht="21" customHeight="1" x14ac:dyDescent="0.15">
      <c r="A23" s="68"/>
      <c r="B23" s="67"/>
      <c r="C23" s="69"/>
      <c r="D23" s="70"/>
      <c r="E23" s="69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 x14ac:dyDescent="0.1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 x14ac:dyDescent="0.15">
      <c r="A25" s="73">
        <v>5</v>
      </c>
      <c r="B25" s="71" t="s">
        <v>48</v>
      </c>
      <c r="C25" s="81">
        <v>0</v>
      </c>
      <c r="D25" s="73"/>
      <c r="E25" s="8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3" t="s">
        <v>62</v>
      </c>
    </row>
    <row r="26" spans="1:10" ht="21" customHeight="1" x14ac:dyDescent="0.15">
      <c r="A26" s="74"/>
      <c r="B26" s="72"/>
      <c r="C26" s="82"/>
      <c r="D26" s="74"/>
      <c r="E26" s="82"/>
      <c r="F26" s="36">
        <v>0</v>
      </c>
      <c r="G26" s="36">
        <v>0</v>
      </c>
      <c r="H26" s="36">
        <f t="shared" ref="H26" si="8">F26+G26</f>
        <v>0</v>
      </c>
      <c r="I26" s="2"/>
      <c r="J26" s="84"/>
    </row>
    <row r="27" spans="1:10" s="31" customFormat="1" ht="21" customHeight="1" x14ac:dyDescent="0.15">
      <c r="A27" s="34"/>
      <c r="B27" s="30" t="s">
        <v>53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5"/>
    </row>
    <row r="28" spans="1:10" ht="21" customHeight="1" x14ac:dyDescent="0.15">
      <c r="A28" s="68">
        <v>6</v>
      </c>
      <c r="B28" s="67" t="s">
        <v>49</v>
      </c>
      <c r="C28" s="69">
        <v>0</v>
      </c>
      <c r="D28" s="70"/>
      <c r="E28" s="6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3" t="s">
        <v>63</v>
      </c>
    </row>
    <row r="29" spans="1:10" ht="21" customHeight="1" x14ac:dyDescent="0.15">
      <c r="A29" s="68"/>
      <c r="B29" s="67"/>
      <c r="C29" s="69"/>
      <c r="D29" s="70"/>
      <c r="E29" s="69"/>
      <c r="F29" s="36">
        <v>0</v>
      </c>
      <c r="G29" s="36">
        <v>0</v>
      </c>
      <c r="H29" s="36">
        <f t="shared" si="0"/>
        <v>0</v>
      </c>
      <c r="I29" s="2"/>
      <c r="J29" s="87"/>
    </row>
    <row r="30" spans="1:10" ht="21" customHeight="1" x14ac:dyDescent="0.15">
      <c r="A30" s="68"/>
      <c r="B30" s="67"/>
      <c r="C30" s="69"/>
      <c r="D30" s="70"/>
      <c r="E30" s="69"/>
      <c r="F30" s="36">
        <v>0</v>
      </c>
      <c r="G30" s="36">
        <v>0</v>
      </c>
      <c r="H30" s="36">
        <f t="shared" si="0"/>
        <v>0</v>
      </c>
      <c r="I30" s="2"/>
      <c r="J30" s="87"/>
    </row>
    <row r="31" spans="1:10" ht="21" customHeight="1" x14ac:dyDescent="0.15">
      <c r="A31" s="68"/>
      <c r="B31" s="67"/>
      <c r="C31" s="69"/>
      <c r="D31" s="70"/>
      <c r="E31" s="69"/>
      <c r="F31" s="36">
        <v>0</v>
      </c>
      <c r="G31" s="36">
        <v>0</v>
      </c>
      <c r="H31" s="36">
        <f t="shared" si="0"/>
        <v>0</v>
      </c>
      <c r="I31" s="2"/>
      <c r="J31" s="87"/>
    </row>
    <row r="32" spans="1:10" s="31" customFormat="1" ht="21" customHeight="1" x14ac:dyDescent="0.15">
      <c r="A32" s="34"/>
      <c r="B32" s="30" t="s">
        <v>54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8"/>
    </row>
    <row r="33" spans="1:10" ht="21" customHeight="1" x14ac:dyDescent="0.15">
      <c r="A33" s="68">
        <v>7</v>
      </c>
      <c r="B33" s="67" t="s">
        <v>50</v>
      </c>
      <c r="C33" s="69">
        <v>0</v>
      </c>
      <c r="D33" s="70"/>
      <c r="E33" s="6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1"/>
    </row>
    <row r="34" spans="1:10" ht="21" customHeight="1" x14ac:dyDescent="0.15">
      <c r="A34" s="68"/>
      <c r="B34" s="67"/>
      <c r="C34" s="69"/>
      <c r="D34" s="70"/>
      <c r="E34" s="69"/>
      <c r="F34" s="36">
        <v>0</v>
      </c>
      <c r="G34" s="36">
        <v>0</v>
      </c>
      <c r="H34" s="36">
        <f t="shared" si="0"/>
        <v>0</v>
      </c>
      <c r="I34" s="2"/>
      <c r="J34" s="92"/>
    </row>
    <row r="35" spans="1:10" ht="21" customHeight="1" x14ac:dyDescent="0.15">
      <c r="A35" s="68"/>
      <c r="B35" s="67"/>
      <c r="C35" s="69"/>
      <c r="D35" s="70"/>
      <c r="E35" s="69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15">
      <c r="A36" s="68"/>
      <c r="B36" s="67"/>
      <c r="C36" s="69"/>
      <c r="D36" s="70"/>
      <c r="E36" s="69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s="31" customFormat="1" ht="21" customHeight="1" x14ac:dyDescent="0.15">
      <c r="A37" s="34"/>
      <c r="B37" s="30" t="s">
        <v>55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3"/>
    </row>
    <row r="38" spans="1:10" ht="21" customHeight="1" x14ac:dyDescent="0.15">
      <c r="A38" s="68">
        <v>8</v>
      </c>
      <c r="B38" s="67" t="s">
        <v>3</v>
      </c>
      <c r="C38" s="69">
        <v>0</v>
      </c>
      <c r="D38" s="70"/>
      <c r="E38" s="6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6" t="s">
        <v>64</v>
      </c>
    </row>
    <row r="39" spans="1:10" ht="21" customHeight="1" x14ac:dyDescent="0.15">
      <c r="A39" s="68"/>
      <c r="B39" s="67"/>
      <c r="C39" s="69"/>
      <c r="D39" s="70"/>
      <c r="E39" s="69"/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s="31" customFormat="1" ht="21" customHeight="1" x14ac:dyDescent="0.15">
      <c r="A40" s="34"/>
      <c r="B40" s="30" t="s">
        <v>51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8"/>
    </row>
    <row r="41" spans="1:10" ht="21" customHeight="1" x14ac:dyDescent="0.15">
      <c r="A41" s="68">
        <v>9</v>
      </c>
      <c r="B41" s="67" t="s">
        <v>52</v>
      </c>
      <c r="C41" s="69">
        <v>0</v>
      </c>
      <c r="D41" s="70"/>
      <c r="E41" s="6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3" t="s">
        <v>65</v>
      </c>
    </row>
    <row r="42" spans="1:10" ht="21" customHeight="1" x14ac:dyDescent="0.15">
      <c r="A42" s="68"/>
      <c r="B42" s="67"/>
      <c r="C42" s="69"/>
      <c r="D42" s="70"/>
      <c r="E42" s="69"/>
      <c r="F42" s="36">
        <v>0</v>
      </c>
      <c r="G42" s="36">
        <v>0</v>
      </c>
      <c r="H42" s="36">
        <f t="shared" si="0"/>
        <v>0</v>
      </c>
      <c r="I42" s="2"/>
      <c r="J42" s="84"/>
    </row>
    <row r="43" spans="1:10" ht="21" customHeight="1" x14ac:dyDescent="0.15">
      <c r="A43" s="68"/>
      <c r="B43" s="67"/>
      <c r="C43" s="69"/>
      <c r="D43" s="70"/>
      <c r="E43" s="69"/>
      <c r="F43" s="36">
        <v>0</v>
      </c>
      <c r="G43" s="36">
        <v>0</v>
      </c>
      <c r="H43" s="36">
        <f t="shared" si="0"/>
        <v>0</v>
      </c>
      <c r="I43" s="2"/>
      <c r="J43" s="84"/>
    </row>
    <row r="44" spans="1:10" s="31" customFormat="1" ht="21" customHeight="1" x14ac:dyDescent="0.15">
      <c r="A44" s="34"/>
      <c r="B44" s="30" t="s">
        <v>56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5"/>
    </row>
    <row r="45" spans="1:10" ht="21" customHeight="1" x14ac:dyDescent="0.15">
      <c r="A45" s="73">
        <v>10</v>
      </c>
      <c r="B45" s="67" t="s">
        <v>5</v>
      </c>
      <c r="C45" s="69">
        <v>0</v>
      </c>
      <c r="D45" s="70"/>
      <c r="E45" s="6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ht="21" customHeight="1" x14ac:dyDescent="0.15">
      <c r="A46" s="80"/>
      <c r="B46" s="67"/>
      <c r="C46" s="69"/>
      <c r="D46" s="70"/>
      <c r="E46" s="69"/>
      <c r="F46" s="36">
        <v>0</v>
      </c>
      <c r="G46" s="36">
        <v>0</v>
      </c>
      <c r="H46" s="36">
        <f t="shared" ref="H46:H51" si="19">F46+G46</f>
        <v>0</v>
      </c>
      <c r="I46" s="2"/>
      <c r="J46" s="92"/>
    </row>
    <row r="47" spans="1:10" ht="21" customHeight="1" x14ac:dyDescent="0.15">
      <c r="A47" s="80"/>
      <c r="B47" s="67"/>
      <c r="C47" s="69"/>
      <c r="D47" s="70"/>
      <c r="E47" s="69"/>
      <c r="F47" s="36">
        <v>0</v>
      </c>
      <c r="G47" s="36">
        <v>0</v>
      </c>
      <c r="H47" s="36">
        <f t="shared" si="19"/>
        <v>0</v>
      </c>
      <c r="I47" s="2"/>
      <c r="J47" s="92"/>
    </row>
    <row r="48" spans="1:10" ht="21" customHeight="1" x14ac:dyDescent="0.15">
      <c r="A48" s="80"/>
      <c r="B48" s="67"/>
      <c r="C48" s="69"/>
      <c r="D48" s="70"/>
      <c r="E48" s="69"/>
      <c r="F48" s="36">
        <v>0</v>
      </c>
      <c r="G48" s="36">
        <v>0</v>
      </c>
      <c r="H48" s="36">
        <f t="shared" si="19"/>
        <v>0</v>
      </c>
      <c r="I48" s="2"/>
      <c r="J48" s="92"/>
    </row>
    <row r="49" spans="1:10" ht="21" customHeight="1" x14ac:dyDescent="0.15">
      <c r="A49" s="80"/>
      <c r="B49" s="67"/>
      <c r="C49" s="69"/>
      <c r="D49" s="70"/>
      <c r="E49" s="69"/>
      <c r="F49" s="36">
        <v>0</v>
      </c>
      <c r="G49" s="36">
        <v>0</v>
      </c>
      <c r="H49" s="36">
        <f t="shared" si="19"/>
        <v>0</v>
      </c>
      <c r="I49" s="2"/>
      <c r="J49" s="92"/>
    </row>
    <row r="50" spans="1:10" ht="21" customHeight="1" x14ac:dyDescent="0.15">
      <c r="A50" s="80"/>
      <c r="B50" s="67"/>
      <c r="C50" s="69"/>
      <c r="D50" s="70"/>
      <c r="E50" s="69"/>
      <c r="F50" s="36">
        <v>0</v>
      </c>
      <c r="G50" s="36">
        <v>0</v>
      </c>
      <c r="H50" s="36">
        <f t="shared" si="19"/>
        <v>0</v>
      </c>
      <c r="I50" s="2"/>
      <c r="J50" s="92"/>
    </row>
    <row r="51" spans="1:10" ht="21" customHeight="1" x14ac:dyDescent="0.15">
      <c r="A51" s="74"/>
      <c r="B51" s="67"/>
      <c r="C51" s="69"/>
      <c r="D51" s="70"/>
      <c r="E51" s="69"/>
      <c r="F51" s="36">
        <v>0</v>
      </c>
      <c r="G51" s="36">
        <v>0</v>
      </c>
      <c r="H51" s="36">
        <f t="shared" si="19"/>
        <v>0</v>
      </c>
      <c r="I51" s="2"/>
      <c r="J51" s="92"/>
    </row>
    <row r="52" spans="1:10" s="31" customFormat="1" ht="21" customHeight="1" x14ac:dyDescent="0.15">
      <c r="A52" s="34"/>
      <c r="B52" s="30" t="s">
        <v>57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3"/>
    </row>
    <row r="53" spans="1:10" ht="21" customHeight="1" x14ac:dyDescent="0.15">
      <c r="A53" s="34"/>
      <c r="B53" s="30" t="s">
        <v>58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9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33">
        <f>A58-C58</f>
        <v>0</v>
      </c>
    </row>
    <row r="60" spans="1:10" ht="21" customHeight="1" x14ac:dyDescent="0.15">
      <c r="A60" s="40" t="s">
        <v>69</v>
      </c>
      <c r="B60" s="41"/>
      <c r="C60" s="42" t="s">
        <v>70</v>
      </c>
      <c r="D60" s="40"/>
      <c r="E60" s="40" t="s">
        <v>71</v>
      </c>
      <c r="F60" s="40"/>
      <c r="G60" s="40" t="s">
        <v>72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8" zoomScale="165" workbookViewId="0">
      <selection activeCell="D32" sqref="D32"/>
    </sheetView>
  </sheetViews>
  <sheetFormatPr baseColWidth="10" defaultColWidth="8.83203125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 x14ac:dyDescent="0.15">
      <c r="B3" s="62" t="s">
        <v>66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15">
      <c r="B5" s="7"/>
      <c r="C5" s="8"/>
      <c r="D5" s="46" t="s">
        <v>19</v>
      </c>
      <c r="E5" s="46"/>
      <c r="F5" s="110" t="s">
        <v>88</v>
      </c>
      <c r="G5" s="110"/>
      <c r="H5" s="46" t="s">
        <v>20</v>
      </c>
      <c r="I5" s="8"/>
      <c r="J5" s="110" t="s">
        <v>86</v>
      </c>
      <c r="K5" s="111"/>
    </row>
    <row r="6" spans="2:11" ht="20" customHeight="1" x14ac:dyDescent="0.15">
      <c r="B6" s="9"/>
      <c r="C6" s="10"/>
      <c r="D6" s="11" t="s">
        <v>21</v>
      </c>
      <c r="E6" s="11"/>
      <c r="F6" s="112" t="s">
        <v>87</v>
      </c>
      <c r="G6" s="112"/>
      <c r="H6" s="11" t="s">
        <v>22</v>
      </c>
      <c r="I6" s="10"/>
      <c r="J6" s="112" t="s">
        <v>84</v>
      </c>
      <c r="K6" s="113"/>
    </row>
    <row r="7" spans="2:11" ht="20" customHeight="1" x14ac:dyDescent="0.15">
      <c r="B7" s="9"/>
      <c r="C7" s="10"/>
      <c r="D7" s="11" t="s">
        <v>23</v>
      </c>
      <c r="E7" s="11"/>
      <c r="F7" s="112" t="s">
        <v>124</v>
      </c>
      <c r="G7" s="112"/>
      <c r="H7" s="11" t="s">
        <v>24</v>
      </c>
      <c r="I7" s="12"/>
      <c r="J7" s="112">
        <v>12.14</v>
      </c>
      <c r="K7" s="113"/>
    </row>
    <row r="8" spans="2:11" ht="20" customHeight="1" x14ac:dyDescent="0.15">
      <c r="B8" s="13"/>
      <c r="C8" s="14"/>
      <c r="D8" s="47"/>
      <c r="E8" s="47"/>
      <c r="F8" s="48"/>
      <c r="G8" s="48"/>
      <c r="H8" s="47" t="s">
        <v>75</v>
      </c>
      <c r="I8" s="49"/>
      <c r="J8" s="99" t="s">
        <v>127</v>
      </c>
      <c r="K8" s="100"/>
    </row>
    <row r="9" spans="2:11" ht="20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15">
      <c r="B10" s="104" t="s">
        <v>25</v>
      </c>
      <c r="C10" s="105"/>
      <c r="D10" s="16" t="s">
        <v>26</v>
      </c>
      <c r="E10" s="102" t="s">
        <v>27</v>
      </c>
      <c r="F10" s="103"/>
      <c r="G10" s="17" t="s">
        <v>28</v>
      </c>
      <c r="H10" s="18" t="s">
        <v>29</v>
      </c>
      <c r="I10" s="102" t="s">
        <v>30</v>
      </c>
      <c r="J10" s="103"/>
      <c r="K10" s="17" t="s">
        <v>31</v>
      </c>
    </row>
    <row r="11" spans="2:11" ht="20" customHeight="1" x14ac:dyDescent="0.15">
      <c r="B11" s="95">
        <v>1</v>
      </c>
      <c r="C11" s="96"/>
      <c r="D11" s="116" t="s">
        <v>32</v>
      </c>
      <c r="E11" s="95" t="s">
        <v>85</v>
      </c>
      <c r="F11" s="96"/>
      <c r="G11" s="19">
        <v>62.24</v>
      </c>
      <c r="H11" s="61">
        <v>62.24</v>
      </c>
      <c r="I11" s="97"/>
      <c r="J11" s="98"/>
      <c r="K11" s="20" t="s">
        <v>123</v>
      </c>
    </row>
    <row r="12" spans="2:11" ht="20" customHeight="1" x14ac:dyDescent="0.15">
      <c r="B12" s="95">
        <v>2</v>
      </c>
      <c r="C12" s="96"/>
      <c r="D12" s="117"/>
      <c r="E12" s="95" t="s">
        <v>85</v>
      </c>
      <c r="F12" s="96"/>
      <c r="G12" s="19">
        <v>194.48</v>
      </c>
      <c r="H12" s="61">
        <v>194.48</v>
      </c>
      <c r="I12" s="97"/>
      <c r="J12" s="98"/>
      <c r="K12" s="20" t="s">
        <v>97</v>
      </c>
    </row>
    <row r="13" spans="2:11" ht="20" customHeight="1" x14ac:dyDescent="0.15">
      <c r="B13" s="95">
        <v>3</v>
      </c>
      <c r="C13" s="96"/>
      <c r="D13" s="117"/>
      <c r="E13" s="95" t="s">
        <v>89</v>
      </c>
      <c r="F13" s="96"/>
      <c r="G13" s="52">
        <v>58.27</v>
      </c>
      <c r="H13" s="61">
        <v>58.27</v>
      </c>
      <c r="I13" s="50"/>
      <c r="J13" s="51"/>
      <c r="K13" s="20" t="s">
        <v>98</v>
      </c>
    </row>
    <row r="14" spans="2:11" ht="20" customHeight="1" x14ac:dyDescent="0.15">
      <c r="B14" s="95">
        <v>4</v>
      </c>
      <c r="C14" s="96"/>
      <c r="D14" s="117"/>
      <c r="E14" s="95" t="s">
        <v>89</v>
      </c>
      <c r="F14" s="96"/>
      <c r="G14" s="52">
        <v>60.69</v>
      </c>
      <c r="H14" s="61">
        <v>60.69</v>
      </c>
      <c r="I14" s="50"/>
      <c r="J14" s="51"/>
      <c r="K14" s="20" t="s">
        <v>99</v>
      </c>
    </row>
    <row r="15" spans="2:11" ht="20" customHeight="1" x14ac:dyDescent="0.15">
      <c r="B15" s="95">
        <v>5</v>
      </c>
      <c r="C15" s="96"/>
      <c r="D15" s="117"/>
      <c r="E15" s="95" t="s">
        <v>90</v>
      </c>
      <c r="F15" s="96"/>
      <c r="G15" s="52">
        <v>101.84</v>
      </c>
      <c r="H15" s="61">
        <v>101.84</v>
      </c>
      <c r="I15" s="50"/>
      <c r="J15" s="51"/>
      <c r="K15" s="20" t="s">
        <v>100</v>
      </c>
    </row>
    <row r="16" spans="2:11" ht="20" customHeight="1" x14ac:dyDescent="0.15">
      <c r="B16" s="95">
        <v>6</v>
      </c>
      <c r="C16" s="96"/>
      <c r="D16" s="117"/>
      <c r="E16" s="57"/>
      <c r="F16" s="58" t="s">
        <v>111</v>
      </c>
      <c r="G16" s="61">
        <v>24</v>
      </c>
      <c r="H16" s="61">
        <v>24</v>
      </c>
      <c r="I16" s="59"/>
      <c r="J16" s="60"/>
      <c r="K16" s="20" t="s">
        <v>112</v>
      </c>
    </row>
    <row r="17" spans="2:11" ht="20" customHeight="1" x14ac:dyDescent="0.15">
      <c r="B17" s="95">
        <v>7</v>
      </c>
      <c r="C17" s="96"/>
      <c r="D17" s="117"/>
      <c r="E17" s="95" t="s">
        <v>91</v>
      </c>
      <c r="F17" s="96"/>
      <c r="G17" s="52">
        <v>23</v>
      </c>
      <c r="H17" s="61">
        <v>23</v>
      </c>
      <c r="I17" s="50"/>
      <c r="J17" s="51"/>
      <c r="K17" s="20" t="s">
        <v>92</v>
      </c>
    </row>
    <row r="18" spans="2:11" ht="22" customHeight="1" x14ac:dyDescent="0.15">
      <c r="B18" s="95">
        <v>8</v>
      </c>
      <c r="C18" s="96"/>
      <c r="D18" s="117"/>
      <c r="E18" s="95" t="s">
        <v>91</v>
      </c>
      <c r="F18" s="96"/>
      <c r="G18" s="52">
        <v>124</v>
      </c>
      <c r="H18" s="61">
        <v>124</v>
      </c>
      <c r="I18" s="50"/>
      <c r="J18" s="51"/>
      <c r="K18" s="25" t="s">
        <v>93</v>
      </c>
    </row>
    <row r="19" spans="2:11" ht="20" customHeight="1" x14ac:dyDescent="0.15">
      <c r="B19" s="95">
        <v>9</v>
      </c>
      <c r="C19" s="96"/>
      <c r="D19" s="117"/>
      <c r="E19" s="95" t="s">
        <v>91</v>
      </c>
      <c r="F19" s="96"/>
      <c r="G19" s="52">
        <v>29</v>
      </c>
      <c r="H19" s="61">
        <v>29</v>
      </c>
      <c r="I19" s="97"/>
      <c r="J19" s="98"/>
      <c r="K19" s="20" t="s">
        <v>94</v>
      </c>
    </row>
    <row r="20" spans="2:11" ht="20" customHeight="1" x14ac:dyDescent="0.15">
      <c r="B20" s="95">
        <v>10</v>
      </c>
      <c r="C20" s="96"/>
      <c r="D20" s="117"/>
      <c r="E20" s="95" t="s">
        <v>91</v>
      </c>
      <c r="F20" s="96"/>
      <c r="G20" s="19">
        <v>80</v>
      </c>
      <c r="H20" s="52">
        <v>80</v>
      </c>
      <c r="I20" s="97"/>
      <c r="J20" s="98"/>
      <c r="K20" s="20" t="s">
        <v>95</v>
      </c>
    </row>
    <row r="21" spans="2:11" ht="20" customHeight="1" x14ac:dyDescent="0.15">
      <c r="B21" s="95">
        <v>11</v>
      </c>
      <c r="C21" s="96"/>
      <c r="D21" s="117"/>
      <c r="E21" s="95" t="s">
        <v>91</v>
      </c>
      <c r="F21" s="96"/>
      <c r="G21" s="19">
        <v>64</v>
      </c>
      <c r="H21" s="19">
        <v>64</v>
      </c>
      <c r="I21" s="97"/>
      <c r="J21" s="98"/>
      <c r="K21" s="20" t="s">
        <v>96</v>
      </c>
    </row>
    <row r="22" spans="2:11" ht="28" customHeight="1" x14ac:dyDescent="0.15">
      <c r="B22" s="95">
        <v>12</v>
      </c>
      <c r="C22" s="96"/>
      <c r="D22" s="117"/>
      <c r="E22" s="95" t="s">
        <v>101</v>
      </c>
      <c r="F22" s="96"/>
      <c r="G22" s="19">
        <v>138.19</v>
      </c>
      <c r="H22" s="61">
        <v>138.19</v>
      </c>
      <c r="I22" s="97"/>
      <c r="J22" s="98"/>
      <c r="K22" s="25" t="s">
        <v>102</v>
      </c>
    </row>
    <row r="23" spans="2:11" ht="31" customHeight="1" x14ac:dyDescent="0.15">
      <c r="B23" s="95">
        <v>13</v>
      </c>
      <c r="C23" s="96"/>
      <c r="D23" s="117"/>
      <c r="E23" s="95" t="s">
        <v>101</v>
      </c>
      <c r="F23" s="96"/>
      <c r="G23" s="56">
        <v>166.86</v>
      </c>
      <c r="H23" s="61">
        <v>166.86</v>
      </c>
      <c r="I23" s="54"/>
      <c r="J23" s="55"/>
      <c r="K23" s="119" t="s">
        <v>103</v>
      </c>
    </row>
    <row r="24" spans="2:11" ht="29" customHeight="1" x14ac:dyDescent="0.15">
      <c r="B24" s="95">
        <v>14</v>
      </c>
      <c r="C24" s="96"/>
      <c r="D24" s="117"/>
      <c r="E24" s="95" t="s">
        <v>101</v>
      </c>
      <c r="F24" s="96"/>
      <c r="G24" s="19">
        <v>279.10000000000002</v>
      </c>
      <c r="H24" s="61">
        <v>279.10000000000002</v>
      </c>
      <c r="I24" s="97"/>
      <c r="J24" s="98"/>
      <c r="K24" s="119" t="s">
        <v>104</v>
      </c>
    </row>
    <row r="25" spans="2:11" ht="20" customHeight="1" x14ac:dyDescent="0.15">
      <c r="B25" s="95">
        <v>15</v>
      </c>
      <c r="C25" s="96"/>
      <c r="D25" s="117"/>
      <c r="E25" s="95" t="s">
        <v>101</v>
      </c>
      <c r="F25" s="96"/>
      <c r="G25" s="19">
        <v>102.2</v>
      </c>
      <c r="H25" s="52">
        <v>102.2</v>
      </c>
      <c r="I25" s="97"/>
      <c r="J25" s="98"/>
      <c r="K25" s="53" t="s">
        <v>105</v>
      </c>
    </row>
    <row r="26" spans="2:11" ht="20" customHeight="1" x14ac:dyDescent="0.15">
      <c r="B26" s="95">
        <v>16</v>
      </c>
      <c r="C26" s="96"/>
      <c r="D26" s="117"/>
      <c r="E26" s="95" t="s">
        <v>106</v>
      </c>
      <c r="F26" s="96"/>
      <c r="G26" s="61">
        <v>135</v>
      </c>
      <c r="H26" s="61">
        <v>135</v>
      </c>
      <c r="I26" s="59"/>
      <c r="J26" s="60"/>
      <c r="K26" s="53" t="s">
        <v>107</v>
      </c>
    </row>
    <row r="27" spans="2:11" ht="28" customHeight="1" x14ac:dyDescent="0.15">
      <c r="B27" s="95">
        <v>17</v>
      </c>
      <c r="C27" s="96"/>
      <c r="D27" s="117"/>
      <c r="E27" s="95" t="s">
        <v>106</v>
      </c>
      <c r="F27" s="96"/>
      <c r="G27" s="61">
        <v>105.7</v>
      </c>
      <c r="H27" s="61">
        <v>105.7</v>
      </c>
      <c r="I27" s="59"/>
      <c r="J27" s="60"/>
      <c r="K27" s="119" t="s">
        <v>113</v>
      </c>
    </row>
    <row r="28" spans="2:11" ht="20" customHeight="1" x14ac:dyDescent="0.15">
      <c r="B28" s="95">
        <v>18</v>
      </c>
      <c r="C28" s="96"/>
      <c r="D28" s="117"/>
      <c r="E28" s="95" t="s">
        <v>106</v>
      </c>
      <c r="F28" s="96"/>
      <c r="G28" s="61">
        <v>45.5</v>
      </c>
      <c r="H28" s="61">
        <v>45.5</v>
      </c>
      <c r="I28" s="59"/>
      <c r="J28" s="60"/>
      <c r="K28" s="53" t="s">
        <v>108</v>
      </c>
    </row>
    <row r="29" spans="2:11" ht="20" customHeight="1" x14ac:dyDescent="0.15">
      <c r="B29" s="95">
        <v>19</v>
      </c>
      <c r="C29" s="96"/>
      <c r="D29" s="117"/>
      <c r="E29" s="95" t="s">
        <v>106</v>
      </c>
      <c r="F29" s="96"/>
      <c r="G29" s="61">
        <v>32.200000000000003</v>
      </c>
      <c r="H29" s="61">
        <v>32.200000000000003</v>
      </c>
      <c r="I29" s="59"/>
      <c r="J29" s="60"/>
      <c r="K29" s="53" t="s">
        <v>109</v>
      </c>
    </row>
    <row r="30" spans="2:11" ht="20" customHeight="1" x14ac:dyDescent="0.15">
      <c r="B30" s="95">
        <v>20</v>
      </c>
      <c r="C30" s="96"/>
      <c r="D30" s="118"/>
      <c r="E30" s="95" t="s">
        <v>106</v>
      </c>
      <c r="F30" s="96"/>
      <c r="G30" s="61">
        <v>17.88</v>
      </c>
      <c r="H30" s="61">
        <v>17.88</v>
      </c>
      <c r="I30" s="59"/>
      <c r="J30" s="60"/>
      <c r="K30" s="53" t="s">
        <v>110</v>
      </c>
    </row>
    <row r="31" spans="2:11" ht="20" customHeight="1" x14ac:dyDescent="0.15">
      <c r="B31" s="102" t="s">
        <v>33</v>
      </c>
      <c r="C31" s="107"/>
      <c r="D31" s="107"/>
      <c r="E31" s="107"/>
      <c r="F31" s="103"/>
      <c r="G31" s="21">
        <f>SUM(G11:G30)</f>
        <v>1844.1500000000003</v>
      </c>
      <c r="H31" s="21">
        <f>SUM(H11:H30)</f>
        <v>1844.1500000000003</v>
      </c>
      <c r="I31" s="108">
        <f>SUM(I11:J25)</f>
        <v>0</v>
      </c>
      <c r="J31" s="109"/>
      <c r="K31" s="22"/>
    </row>
    <row r="32" spans="2:11" ht="20" customHeight="1" x14ac:dyDescent="0.15">
      <c r="B32" s="15"/>
      <c r="C32" s="15"/>
      <c r="D32" s="15"/>
      <c r="E32" s="15"/>
      <c r="F32" s="15"/>
      <c r="G32" s="15"/>
      <c r="H32" s="15"/>
      <c r="I32" s="15"/>
      <c r="J32" s="23"/>
      <c r="K32" s="15"/>
    </row>
    <row r="33" spans="1:11" ht="20" customHeight="1" x14ac:dyDescent="0.15">
      <c r="B33" s="115" t="s">
        <v>29</v>
      </c>
      <c r="C33" s="115"/>
      <c r="D33" s="115"/>
      <c r="E33" s="115"/>
      <c r="F33" s="115"/>
      <c r="G33" s="115" t="s">
        <v>34</v>
      </c>
      <c r="H33" s="115"/>
      <c r="I33" s="115"/>
      <c r="J33" s="115"/>
      <c r="K33" s="17" t="s">
        <v>35</v>
      </c>
    </row>
    <row r="34" spans="1:11" ht="20" customHeight="1" x14ac:dyDescent="0.15">
      <c r="B34" s="106">
        <f>H31</f>
        <v>1844.1500000000003</v>
      </c>
      <c r="C34" s="106"/>
      <c r="D34" s="106"/>
      <c r="E34" s="106"/>
      <c r="F34" s="106"/>
      <c r="G34" s="106">
        <f>I31</f>
        <v>0</v>
      </c>
      <c r="H34" s="106"/>
      <c r="I34" s="106"/>
      <c r="J34" s="106"/>
      <c r="K34" s="24">
        <f>SUM(B34:J34)</f>
        <v>1844.1500000000003</v>
      </c>
    </row>
    <row r="35" spans="1:11" ht="20" customHeight="1" x14ac:dyDescent="0.1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20" customHeight="1" x14ac:dyDescent="0.15">
      <c r="B36" s="15" t="s">
        <v>36</v>
      </c>
      <c r="C36" s="15"/>
      <c r="D36" s="15" t="s">
        <v>88</v>
      </c>
      <c r="E36" s="15"/>
      <c r="F36" s="15" t="s">
        <v>37</v>
      </c>
      <c r="G36" s="15" t="s">
        <v>38</v>
      </c>
      <c r="H36" s="15"/>
      <c r="I36" s="15"/>
      <c r="J36" s="15" t="s">
        <v>39</v>
      </c>
      <c r="K36" s="15"/>
    </row>
    <row r="39" spans="1:11" ht="17" x14ac:dyDescent="0.15">
      <c r="A39" s="62" t="s">
        <v>76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1" spans="1:11" ht="20" customHeight="1" x14ac:dyDescent="0.15">
      <c r="B41" s="7"/>
      <c r="C41" s="8"/>
      <c r="D41" s="46" t="s">
        <v>19</v>
      </c>
      <c r="E41" s="46"/>
      <c r="F41" s="110" t="s">
        <v>88</v>
      </c>
      <c r="G41" s="110"/>
      <c r="H41" s="46" t="s">
        <v>20</v>
      </c>
      <c r="I41" s="8"/>
      <c r="J41" s="110" t="s">
        <v>86</v>
      </c>
      <c r="K41" s="111"/>
    </row>
    <row r="42" spans="1:11" ht="20" customHeight="1" x14ac:dyDescent="0.15">
      <c r="B42" s="9"/>
      <c r="C42" s="10"/>
      <c r="D42" s="11" t="s">
        <v>21</v>
      </c>
      <c r="E42" s="11"/>
      <c r="F42" s="112" t="s">
        <v>122</v>
      </c>
      <c r="G42" s="112"/>
      <c r="H42" s="11" t="s">
        <v>22</v>
      </c>
      <c r="I42" s="10"/>
      <c r="J42" s="112" t="s">
        <v>83</v>
      </c>
      <c r="K42" s="113"/>
    </row>
    <row r="43" spans="1:11" ht="20" customHeight="1" x14ac:dyDescent="0.15">
      <c r="B43" s="9"/>
      <c r="C43" s="10"/>
      <c r="D43" s="11" t="s">
        <v>23</v>
      </c>
      <c r="E43" s="11"/>
      <c r="F43" s="112" t="s">
        <v>125</v>
      </c>
      <c r="G43" s="112"/>
      <c r="H43" s="11" t="s">
        <v>24</v>
      </c>
      <c r="I43" s="12"/>
      <c r="J43" s="112" t="s">
        <v>126</v>
      </c>
      <c r="K43" s="113"/>
    </row>
    <row r="44" spans="1:11" ht="20" customHeight="1" x14ac:dyDescent="0.15">
      <c r="B44" s="13"/>
      <c r="C44" s="14"/>
      <c r="D44" s="47"/>
      <c r="E44" s="47"/>
      <c r="F44" s="48"/>
      <c r="G44" s="48"/>
      <c r="H44" s="47" t="s">
        <v>75</v>
      </c>
      <c r="I44" s="49"/>
      <c r="J44" s="99" t="s">
        <v>128</v>
      </c>
      <c r="K44" s="100"/>
    </row>
    <row r="45" spans="1:11" ht="20" customHeight="1" x14ac:dyDescent="0.15"/>
    <row r="46" spans="1:11" ht="20" customHeight="1" x14ac:dyDescent="0.15">
      <c r="B46" s="101"/>
      <c r="C46" s="101"/>
      <c r="D46" s="44" t="s">
        <v>81</v>
      </c>
      <c r="E46" s="101" t="s">
        <v>82</v>
      </c>
      <c r="F46" s="101"/>
      <c r="G46" s="19" t="s">
        <v>80</v>
      </c>
      <c r="H46" s="19" t="s">
        <v>78</v>
      </c>
      <c r="I46" s="114" t="s">
        <v>79</v>
      </c>
      <c r="J46" s="114"/>
      <c r="K46" s="45" t="s">
        <v>77</v>
      </c>
    </row>
    <row r="47" spans="1:11" ht="20" customHeight="1" x14ac:dyDescent="0.15">
      <c r="B47" s="101">
        <v>1</v>
      </c>
      <c r="C47" s="101"/>
      <c r="D47" s="43" t="s">
        <v>114</v>
      </c>
      <c r="E47" s="101" t="s">
        <v>118</v>
      </c>
      <c r="F47" s="101"/>
      <c r="G47" s="19">
        <v>200</v>
      </c>
      <c r="H47" s="19">
        <v>2</v>
      </c>
      <c r="I47" s="97">
        <f>G47*H47</f>
        <v>400</v>
      </c>
      <c r="J47" s="98"/>
      <c r="K47" s="25"/>
    </row>
    <row r="48" spans="1:11" ht="20" customHeight="1" x14ac:dyDescent="0.15">
      <c r="B48" s="101">
        <v>2</v>
      </c>
      <c r="C48" s="101"/>
      <c r="D48" s="43" t="s">
        <v>115</v>
      </c>
      <c r="E48" s="101" t="s">
        <v>119</v>
      </c>
      <c r="F48" s="101"/>
      <c r="G48" s="19">
        <v>100</v>
      </c>
      <c r="H48" s="19">
        <v>4</v>
      </c>
      <c r="I48" s="97">
        <f>G48*H48</f>
        <v>400</v>
      </c>
      <c r="J48" s="98"/>
      <c r="K48" s="25"/>
    </row>
    <row r="49" spans="2:11" ht="20" customHeight="1" x14ac:dyDescent="0.15">
      <c r="B49" s="95">
        <v>3</v>
      </c>
      <c r="C49" s="96"/>
      <c r="D49" s="43" t="s">
        <v>116</v>
      </c>
      <c r="E49" s="95" t="s">
        <v>120</v>
      </c>
      <c r="F49" s="96"/>
      <c r="G49" s="61">
        <v>200</v>
      </c>
      <c r="H49" s="61">
        <v>4</v>
      </c>
      <c r="I49" s="97">
        <f>G49*H49</f>
        <v>800</v>
      </c>
      <c r="J49" s="98"/>
      <c r="K49" s="25"/>
    </row>
    <row r="50" spans="2:11" ht="20" customHeight="1" x14ac:dyDescent="0.15">
      <c r="B50" s="101">
        <v>4</v>
      </c>
      <c r="C50" s="101"/>
      <c r="D50" s="43" t="s">
        <v>117</v>
      </c>
      <c r="E50" s="101" t="s">
        <v>121</v>
      </c>
      <c r="F50" s="101"/>
      <c r="G50" s="19">
        <v>100</v>
      </c>
      <c r="H50" s="19">
        <v>9</v>
      </c>
      <c r="I50" s="97">
        <v>900</v>
      </c>
      <c r="J50" s="98"/>
      <c r="K50" s="25"/>
    </row>
    <row r="51" spans="2:11" ht="20" customHeight="1" x14ac:dyDescent="0.15">
      <c r="B51" s="102" t="s">
        <v>33</v>
      </c>
      <c r="C51" s="107"/>
      <c r="D51" s="107"/>
      <c r="E51" s="107"/>
      <c r="F51" s="103"/>
      <c r="G51" s="21"/>
      <c r="H51" s="21">
        <f>SUM(H32:H50)</f>
        <v>19</v>
      </c>
      <c r="I51" s="108">
        <f>SUM(I47:J50)</f>
        <v>2500</v>
      </c>
      <c r="J51" s="109"/>
      <c r="K51" s="22"/>
    </row>
    <row r="52" spans="2:11" ht="20" customHeight="1" x14ac:dyDescent="0.15">
      <c r="B52" s="15" t="s">
        <v>36</v>
      </c>
      <c r="C52" s="15"/>
      <c r="D52" s="15" t="s">
        <v>88</v>
      </c>
      <c r="E52" s="15"/>
      <c r="F52" s="15" t="s">
        <v>37</v>
      </c>
      <c r="G52" s="15" t="s">
        <v>38</v>
      </c>
      <c r="H52" s="15"/>
      <c r="I52" s="15"/>
      <c r="J52" s="15" t="s">
        <v>39</v>
      </c>
      <c r="K52" s="15"/>
    </row>
  </sheetData>
  <mergeCells count="90">
    <mergeCell ref="B49:C49"/>
    <mergeCell ref="E49:F49"/>
    <mergeCell ref="I49:J49"/>
    <mergeCell ref="D11:D30"/>
    <mergeCell ref="B30:C30"/>
    <mergeCell ref="E30:F30"/>
    <mergeCell ref="E27:F27"/>
    <mergeCell ref="B16:C16"/>
    <mergeCell ref="B23:C23"/>
    <mergeCell ref="B27:C27"/>
    <mergeCell ref="B26:C26"/>
    <mergeCell ref="B28:C28"/>
    <mergeCell ref="B29:C29"/>
    <mergeCell ref="E26:F26"/>
    <mergeCell ref="E28:F28"/>
    <mergeCell ref="E29:F29"/>
    <mergeCell ref="B25:C25"/>
    <mergeCell ref="B31:F31"/>
    <mergeCell ref="B33:F33"/>
    <mergeCell ref="G33:J33"/>
    <mergeCell ref="B22:C22"/>
    <mergeCell ref="B14:C14"/>
    <mergeCell ref="I25:J25"/>
    <mergeCell ref="I31:J31"/>
    <mergeCell ref="E22:F22"/>
    <mergeCell ref="I22:J22"/>
    <mergeCell ref="E24:F24"/>
    <mergeCell ref="I24:J24"/>
    <mergeCell ref="E25:F25"/>
    <mergeCell ref="B13:C13"/>
    <mergeCell ref="B15:C15"/>
    <mergeCell ref="I50:J50"/>
    <mergeCell ref="B3:K3"/>
    <mergeCell ref="B24:C24"/>
    <mergeCell ref="J5:K5"/>
    <mergeCell ref="J6:K6"/>
    <mergeCell ref="J7:K7"/>
    <mergeCell ref="I20:J20"/>
    <mergeCell ref="F5:G5"/>
    <mergeCell ref="F6:G6"/>
    <mergeCell ref="F7:G7"/>
    <mergeCell ref="I21:J21"/>
    <mergeCell ref="I10:J10"/>
    <mergeCell ref="I11:J11"/>
    <mergeCell ref="I12:J12"/>
    <mergeCell ref="E20:F20"/>
    <mergeCell ref="G34:J34"/>
    <mergeCell ref="B51:F51"/>
    <mergeCell ref="I51:J51"/>
    <mergeCell ref="F41:G41"/>
    <mergeCell ref="J41:K41"/>
    <mergeCell ref="F42:G42"/>
    <mergeCell ref="J42:K42"/>
    <mergeCell ref="F43:G43"/>
    <mergeCell ref="J43:K43"/>
    <mergeCell ref="B48:C48"/>
    <mergeCell ref="E48:F48"/>
    <mergeCell ref="I48:J48"/>
    <mergeCell ref="B46:C46"/>
    <mergeCell ref="E46:F46"/>
    <mergeCell ref="I46:J46"/>
    <mergeCell ref="B50:C50"/>
    <mergeCell ref="E50:F50"/>
    <mergeCell ref="A39:K39"/>
    <mergeCell ref="J44:K44"/>
    <mergeCell ref="J8:K8"/>
    <mergeCell ref="B47:C47"/>
    <mergeCell ref="E47:F47"/>
    <mergeCell ref="I47:J47"/>
    <mergeCell ref="E21:F21"/>
    <mergeCell ref="E10:F10"/>
    <mergeCell ref="E11:F11"/>
    <mergeCell ref="B10:C10"/>
    <mergeCell ref="B11:C11"/>
    <mergeCell ref="B12:C12"/>
    <mergeCell ref="E12:F12"/>
    <mergeCell ref="B20:C20"/>
    <mergeCell ref="B21:C21"/>
    <mergeCell ref="B34:F34"/>
    <mergeCell ref="B17:C17"/>
    <mergeCell ref="B18:C18"/>
    <mergeCell ref="B19:C19"/>
    <mergeCell ref="E17:F17"/>
    <mergeCell ref="E19:F19"/>
    <mergeCell ref="E23:F23"/>
    <mergeCell ref="I19:J19"/>
    <mergeCell ref="E13:F13"/>
    <mergeCell ref="E14:F14"/>
    <mergeCell ref="E15:F15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2017-09-06T05:53:56Z</cp:lastPrinted>
  <dcterms:created xsi:type="dcterms:W3CDTF">2014-04-15T08:52:03Z</dcterms:created>
  <dcterms:modified xsi:type="dcterms:W3CDTF">2018-12-18T08:20:47Z</dcterms:modified>
</cp:coreProperties>
</file>