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90"/>
  </bookViews>
  <sheets>
    <sheet name="借款报账" sheetId="1" r:id="rId1"/>
    <sheet name="个人差旅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<sst xmlns="http://schemas.openxmlformats.org/spreadsheetml/2006/main" count="134" uniqueCount="96">
  <si>
    <t>【借款报销单】</t>
  </si>
  <si>
    <t>团号：HMOA-200106-SHK621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</si>
  <si>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</si>
  <si>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</si>
  <si>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</si>
  <si>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</si>
  <si>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</si>
  <si>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</si>
  <si>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</si>
  <si>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</si>
  <si>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</si>
  <si>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</si>
  <si>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</si>
  <si>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</si>
  <si>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</si>
  <si>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</si>
  <si>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</si>
  <si>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</si>
  <si>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</si>
  <si>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</si>
  <si>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</si>
  <si>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</si>
  <si>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</si>
  <si>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</si>
  <si>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</si>
  <si>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第一日午餐</t>
  </si>
  <si>
    <t>需提供刷卡联、菜单（小票）</t>
  </si>
  <si>
    <t>第二日午餐</t>
  </si>
  <si>
    <t>酒水</t>
  </si>
  <si>
    <t>团建餐饮</t>
  </si>
  <si>
    <t>客户晚餐</t>
  </si>
  <si>
    <t>活动餐费合计</t>
  </si>
  <si>
    <t>现地采买费用</t>
  </si>
  <si>
    <t>索道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</si>
  <si>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</si>
  <si>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</si>
  <si>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</si>
  <si>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</si>
  <si>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</si>
  <si>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</si>
  <si>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</si>
  <si>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</si>
  <si>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</si>
  <si>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</si>
  <si>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</si>
  <si>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</si>
  <si>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</si>
  <si>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</si>
  <si>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</si>
  <si>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</si>
  <si>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</si>
  <si>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</si>
  <si>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</si>
  <si>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</si>
  <si>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</si>
  <si>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杨岩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</si>
  <si>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</si>
  <si>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</si>
  <si>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</si>
  <si>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</si>
  <si>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</si>
  <si>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</si>
  <si>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</si>
  <si>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</si>
  <si>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南京</t>
  </si>
  <si>
    <t>部门:</t>
  </si>
  <si>
    <t>上海事业部</t>
  </si>
  <si>
    <t>发生日期:</t>
  </si>
  <si>
    <t>2020.01.10--2020.01.11</t>
  </si>
  <si>
    <t>报销日期:</t>
  </si>
  <si>
    <t>2020.5.7</t>
  </si>
  <si>
    <t>团号:</t>
  </si>
  <si>
    <t>HMOA-200106-SHK621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</si>
  <si>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</si>
  <si>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</si>
  <si>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</si>
  <si>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</si>
  <si>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</si>
  <si>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</si>
  <si>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</si>
  <si>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住宿</t>
  </si>
  <si>
    <t>杨岩住宿</t>
  </si>
  <si>
    <t>杨岩加班住宿</t>
  </si>
  <si>
    <t>高原住宿</t>
  </si>
  <si>
    <t>交通</t>
  </si>
  <si>
    <t>停车费</t>
  </si>
  <si>
    <t>火车</t>
  </si>
  <si>
    <t>高原</t>
  </si>
  <si>
    <t>补票金额</t>
  </si>
  <si>
    <t>报销总金额</t>
  </si>
  <si>
    <t>报销人:</t>
  </si>
  <si>
    <t>合规:</t>
  </si>
  <si>
    <t>【员工上会补助统计单】</t>
  </si>
  <si>
    <t>出差城市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</si>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</sst>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  <numFmt numFmtId="178" formatCode="#,##0.00;[Red]#,##0.00"/>
    <numFmt numFmtId="179" formatCode="0.00_ "/>
    <numFmt numFmtId="180" formatCode="0.00_);[Red]\(0.00\)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4" borderId="1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11" borderId="16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4" fillId="24" borderId="22" applyNumberFormat="0" applyAlignment="0" applyProtection="0">
      <alignment vertical="center"/>
    </xf>
    <xf numFmtId="0" fontId="26" fillId="24" borderId="18" applyNumberFormat="0" applyAlignment="0" applyProtection="0">
      <alignment vertical="center"/>
    </xf>
    <xf numFmtId="0" fontId="28" fillId="26" borderId="23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49">
      <alignment vertical="center"/>
    </xf>
    <xf numFmtId="0" fontId="2" fillId="0" borderId="0" xfId="49" applyFont="1" applyAlignment="1">
      <alignment horizontal="center" vertical="center"/>
    </xf>
    <xf numFmtId="0" fontId="3" fillId="0" borderId="0" xfId="49" applyFont="1">
      <alignment vertical="center"/>
    </xf>
    <xf numFmtId="0" fontId="4" fillId="0" borderId="1" xfId="49" applyFont="1" applyBorder="1">
      <alignment vertical="center"/>
    </xf>
    <xf numFmtId="0" fontId="4" fillId="0" borderId="2" xfId="49" applyFont="1" applyBorder="1">
      <alignment vertical="center"/>
    </xf>
    <xf numFmtId="0" fontId="4" fillId="0" borderId="2" xfId="49" applyFont="1" applyBorder="1" applyAlignment="1">
      <alignment horizontal="right" vertical="center"/>
    </xf>
    <xf numFmtId="0" fontId="4" fillId="2" borderId="2" xfId="49" applyFont="1" applyFill="1" applyBorder="1" applyAlignment="1">
      <alignment horizontal="center" vertical="center"/>
    </xf>
    <xf numFmtId="0" fontId="4" fillId="0" borderId="3" xfId="49" applyFont="1" applyBorder="1">
      <alignment vertical="center"/>
    </xf>
    <xf numFmtId="0" fontId="4" fillId="0" borderId="0" xfId="49" applyFont="1" applyBorder="1">
      <alignment vertical="center"/>
    </xf>
    <xf numFmtId="0" fontId="4" fillId="0" borderId="0" xfId="49" applyFont="1" applyBorder="1" applyAlignment="1">
      <alignment horizontal="right" vertical="center"/>
    </xf>
    <xf numFmtId="0" fontId="4" fillId="2" borderId="0" xfId="49" applyFont="1" applyFill="1" applyBorder="1" applyAlignment="1">
      <alignment horizontal="center" vertical="center"/>
    </xf>
    <xf numFmtId="0" fontId="4" fillId="0" borderId="4" xfId="49" applyFont="1" applyBorder="1">
      <alignment vertical="center"/>
    </xf>
    <xf numFmtId="0" fontId="4" fillId="0" borderId="5" xfId="49" applyFont="1" applyBorder="1">
      <alignment vertical="center"/>
    </xf>
    <xf numFmtId="0" fontId="4" fillId="0" borderId="5" xfId="49" applyFont="1" applyBorder="1" applyAlignment="1">
      <alignment horizontal="right" vertical="center"/>
    </xf>
    <xf numFmtId="0" fontId="4" fillId="2" borderId="5" xfId="49" applyFont="1" applyFill="1" applyBorder="1" applyAlignment="1">
      <alignment horizontal="center" vertical="center"/>
    </xf>
    <xf numFmtId="0" fontId="4" fillId="2" borderId="5" xfId="49" applyFont="1" applyFill="1" applyBorder="1" applyAlignment="1">
      <alignment horizontal="center" vertical="center" wrapText="1"/>
    </xf>
    <xf numFmtId="0" fontId="4" fillId="0" borderId="0" xfId="49" applyFont="1">
      <alignment vertical="center"/>
    </xf>
    <xf numFmtId="0" fontId="5" fillId="0" borderId="6" xfId="49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0" fontId="5" fillId="0" borderId="6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5" fillId="0" borderId="8" xfId="49" applyFont="1" applyBorder="1" applyAlignment="1">
      <alignment horizontal="center" vertical="center"/>
    </xf>
    <xf numFmtId="0" fontId="4" fillId="3" borderId="6" xfId="49" applyFont="1" applyFill="1" applyBorder="1" applyAlignment="1">
      <alignment horizontal="center" vertical="center"/>
    </xf>
    <xf numFmtId="0" fontId="4" fillId="3" borderId="9" xfId="49" applyFont="1" applyFill="1" applyBorder="1" applyAlignment="1">
      <alignment horizontal="center" vertical="center"/>
    </xf>
    <xf numFmtId="0" fontId="4" fillId="3" borderId="10" xfId="49" applyFont="1" applyFill="1" applyBorder="1" applyAlignment="1">
      <alignment horizontal="center" vertical="center"/>
    </xf>
    <xf numFmtId="0" fontId="4" fillId="4" borderId="8" xfId="49" applyFont="1" applyFill="1" applyBorder="1" applyAlignment="1">
      <alignment horizontal="center" vertical="center"/>
    </xf>
    <xf numFmtId="180" fontId="4" fillId="4" borderId="8" xfId="49" applyNumberFormat="1" applyFont="1" applyFill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horizontal="center" vertical="center"/>
    </xf>
    <xf numFmtId="180" fontId="4" fillId="0" borderId="8" xfId="49" applyNumberFormat="1" applyFont="1" applyFill="1" applyBorder="1" applyAlignment="1">
      <alignment horizontal="center" vertical="center"/>
    </xf>
    <xf numFmtId="0" fontId="5" fillId="0" borderId="9" xfId="49" applyFont="1" applyBorder="1" applyAlignment="1">
      <alignment horizontal="center" vertical="center"/>
    </xf>
    <xf numFmtId="178" fontId="5" fillId="0" borderId="8" xfId="49" applyNumberFormat="1" applyFont="1" applyBorder="1" applyAlignment="1">
      <alignment horizontal="center" vertical="center"/>
    </xf>
    <xf numFmtId="178" fontId="5" fillId="0" borderId="7" xfId="49" applyNumberFormat="1" applyFont="1" applyBorder="1" applyAlignment="1">
      <alignment horizontal="center" vertical="center"/>
    </xf>
    <xf numFmtId="176" fontId="4" fillId="0" borderId="0" xfId="49" applyNumberFormat="1" applyFont="1" applyBorder="1" applyAlignment="1">
      <alignment horizontal="left" vertical="center"/>
    </xf>
    <xf numFmtId="176" fontId="5" fillId="3" borderId="8" xfId="49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80" fontId="4" fillId="3" borderId="8" xfId="49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180" fontId="4" fillId="3" borderId="7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horizontal="right" vertical="center"/>
    </xf>
    <xf numFmtId="0" fontId="4" fillId="2" borderId="12" xfId="49" applyFont="1" applyFill="1" applyBorder="1" applyAlignment="1">
      <alignment horizontal="center" vertical="center"/>
    </xf>
    <xf numFmtId="0" fontId="4" fillId="2" borderId="13" xfId="49" applyFont="1" applyFill="1" applyBorder="1" applyAlignment="1">
      <alignment horizontal="center" vertical="center"/>
    </xf>
    <xf numFmtId="0" fontId="4" fillId="2" borderId="14" xfId="49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vertical="center"/>
    </xf>
    <xf numFmtId="0" fontId="5" fillId="0" borderId="8" xfId="49" applyFont="1" applyBorder="1" applyAlignment="1">
      <alignment vertical="center"/>
    </xf>
    <xf numFmtId="179" fontId="5" fillId="0" borderId="8" xfId="49" applyNumberFormat="1" applyFont="1" applyBorder="1" applyAlignment="1">
      <alignment horizontal="center" vertical="center"/>
    </xf>
    <xf numFmtId="0" fontId="4" fillId="3" borderId="8" xfId="49" applyFont="1" applyFill="1" applyBorder="1" applyAlignment="1">
      <alignment horizontal="center" vertical="center" wrapText="1"/>
    </xf>
    <xf numFmtId="0" fontId="4" fillId="3" borderId="8" xfId="49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79" fontId="8" fillId="8" borderId="8" xfId="0" applyNumberFormat="1" applyFont="1" applyFill="1" applyBorder="1" applyAlignment="1">
      <alignment horizontal="center" vertical="center"/>
    </xf>
    <xf numFmtId="177" fontId="8" fillId="7" borderId="8" xfId="0" applyNumberFormat="1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7" fillId="9" borderId="8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177" fontId="7" fillId="9" borderId="8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77" fontId="1" fillId="0" borderId="10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177" fontId="1" fillId="0" borderId="15" xfId="0" applyNumberFormat="1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" fillId="0" borderId="11" xfId="0" applyNumberFormat="1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1" fillId="0" borderId="8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7" fillId="9" borderId="8" xfId="0" applyFont="1" applyFill="1" applyBorder="1" applyAlignment="1">
      <alignment vertical="center"/>
    </xf>
    <xf numFmtId="0" fontId="10" fillId="0" borderId="15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177" fontId="1" fillId="0" borderId="8" xfId="0" applyNumberFormat="1" applyFont="1" applyFill="1" applyBorder="1" applyAlignment="1">
      <alignment horizontal="left" vertical="center"/>
    </xf>
    <xf numFmtId="0" fontId="1" fillId="0" borderId="8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8" fillId="10" borderId="8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9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9" fontId="9" fillId="0" borderId="8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117475</xdr:colOff>
      <xdr:row>0</xdr:row>
      <xdr:rowOff>76200</xdr:rowOff>
    </xdr:from>
    <xdr:to>
      <xdr:col>1</xdr:col>
      <xdr:colOff>774700</xdr:colOff>
      <xdr:row>2</xdr:row>
      <xdr:rowOff>219075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300355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3858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"/>
  <sheetViews>
    <sheetView tabSelected="1" topLeftCell="A19" workbookViewId="0">
      <selection activeCell="D28" sqref="D28:D33"/>
    </sheetView>
  </sheetViews>
  <sheetFormatPr defaultColWidth="9" defaultRowHeight="21" customHeight="1"/>
  <cols>
    <col min="1" max="1" width="9" style="51"/>
    <col min="2" max="2" width="16.75" style="1" customWidth="1"/>
    <col min="3" max="3" width="17.125" style="52" customWidth="1"/>
    <col min="4" max="4" width="9" style="1"/>
    <col min="5" max="5" width="14.125" style="1" customWidth="1"/>
    <col min="6" max="6" width="12.5" style="1" customWidth="1"/>
    <col min="7" max="7" width="9" style="1"/>
    <col min="8" max="8" width="14.375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51"/>
      <c r="C1" s="52"/>
    </row>
    <row r="2" s="1" customFormat="1" customHeight="1" spans="1:12">
      <c r="A2" s="51"/>
      <c r="C2" s="3" t="s">
        <v>0</v>
      </c>
      <c r="D2" s="3"/>
      <c r="E2" s="3"/>
      <c r="F2" s="3"/>
      <c r="G2" s="3"/>
      <c r="H2" s="3"/>
      <c r="I2" s="81"/>
      <c r="J2" s="81"/>
      <c r="K2" s="81"/>
      <c r="L2" s="81"/>
    </row>
    <row r="3" s="1" customFormat="1" customHeight="1" spans="1:3">
      <c r="A3" s="51"/>
      <c r="C3" s="52"/>
    </row>
    <row r="4" s="1" customFormat="1" customHeight="1" spans="1:10">
      <c r="A4" s="51"/>
      <c r="C4" s="52"/>
      <c r="H4" s="53" t="s">
        <v>1</v>
      </c>
      <c r="I4" s="53"/>
      <c r="J4" s="53" t="s">
        <v>2</v>
      </c>
    </row>
    <row r="5" s="1" customFormat="1" customHeight="1" spans="1:10">
      <c r="A5" s="51"/>
      <c r="C5" s="52"/>
      <c r="H5" s="54"/>
      <c r="I5" s="54"/>
      <c r="J5" s="54"/>
    </row>
    <row r="6" s="1" customFormat="1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s="1" customFormat="1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s="1" customFormat="1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12" si="0">F8+G8</f>
        <v>0</v>
      </c>
      <c r="I8" s="82"/>
      <c r="J8" s="83" t="s">
        <v>16</v>
      </c>
    </row>
    <row r="9" s="1" customFormat="1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2"/>
      <c r="J9" s="84"/>
    </row>
    <row r="10" s="1" customFormat="1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2"/>
      <c r="J10" s="84"/>
    </row>
    <row r="11" s="1" customFormat="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2"/>
      <c r="J11" s="84"/>
    </row>
    <row r="12" s="1" customFormat="1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2"/>
      <c r="J12" s="84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 t="shared" ref="F13:H13" si="1">SUM(F8:F12)</f>
        <v>0</v>
      </c>
      <c r="G13" s="67">
        <f t="shared" si="1"/>
        <v>0</v>
      </c>
      <c r="H13" s="67">
        <f t="shared" si="1"/>
        <v>0</v>
      </c>
      <c r="I13" s="85"/>
      <c r="J13" s="86"/>
    </row>
    <row r="14" s="1" customFormat="1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ref="H14:H18" si="2">F14+G14</f>
        <v>0</v>
      </c>
      <c r="I14" s="82"/>
      <c r="J14" s="83" t="s">
        <v>19</v>
      </c>
    </row>
    <row r="15" s="1" customFormat="1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si="2"/>
        <v>0</v>
      </c>
      <c r="I15" s="82"/>
      <c r="J15" s="84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 t="shared" ref="F16:H16" si="3">SUM(F14:F15)</f>
        <v>0</v>
      </c>
      <c r="G16" s="67">
        <f t="shared" si="3"/>
        <v>0</v>
      </c>
      <c r="H16" s="67">
        <f t="shared" si="3"/>
        <v>0</v>
      </c>
      <c r="I16" s="85"/>
      <c r="J16" s="86"/>
    </row>
    <row r="17" s="1" customFormat="1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2"/>
        <v>0</v>
      </c>
      <c r="I17" s="82"/>
      <c r="J17" s="87" t="s">
        <v>22</v>
      </c>
    </row>
    <row r="18" s="1" customFormat="1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2"/>
        <v>0</v>
      </c>
      <c r="I18" s="82"/>
      <c r="J18" s="88"/>
    </row>
    <row r="19" s="50" customFormat="1" customHeight="1" spans="1:10">
      <c r="A19" s="65"/>
      <c r="B19" s="66" t="s">
        <v>23</v>
      </c>
      <c r="C19" s="67">
        <f>SUM(C17)</f>
        <v>0</v>
      </c>
      <c r="D19" s="67">
        <f>SUM(D17)</f>
        <v>0</v>
      </c>
      <c r="E19" s="67">
        <f>SUM(E17)</f>
        <v>0</v>
      </c>
      <c r="F19" s="67">
        <f t="shared" ref="F19:H19" si="4">SUM(F17:F18)</f>
        <v>0</v>
      </c>
      <c r="G19" s="67">
        <f t="shared" si="4"/>
        <v>0</v>
      </c>
      <c r="H19" s="67">
        <f t="shared" si="4"/>
        <v>0</v>
      </c>
      <c r="I19" s="85"/>
      <c r="J19" s="89"/>
    </row>
    <row r="20" s="1" customFormat="1" customHeight="1" spans="1:10">
      <c r="A20" s="61">
        <v>4</v>
      </c>
      <c r="B20" s="62" t="s">
        <v>24</v>
      </c>
      <c r="C20" s="63">
        <v>0</v>
      </c>
      <c r="D20" s="64"/>
      <c r="E20" s="63">
        <f>C20*D20</f>
        <v>0</v>
      </c>
      <c r="F20" s="74">
        <v>1160</v>
      </c>
      <c r="G20" s="74">
        <v>0</v>
      </c>
      <c r="H20" s="74">
        <f t="shared" ref="H20:H24" si="5">F20+G20</f>
        <v>1160</v>
      </c>
      <c r="I20" s="90" t="s">
        <v>25</v>
      </c>
      <c r="J20" s="87" t="s">
        <v>26</v>
      </c>
    </row>
    <row r="21" s="1" customFormat="1" customHeight="1" spans="1:10">
      <c r="A21" s="61"/>
      <c r="B21" s="62"/>
      <c r="C21" s="63"/>
      <c r="D21" s="64"/>
      <c r="E21" s="63"/>
      <c r="F21" s="74">
        <v>940</v>
      </c>
      <c r="G21" s="74">
        <v>0</v>
      </c>
      <c r="H21" s="74">
        <f t="shared" si="5"/>
        <v>940</v>
      </c>
      <c r="I21" s="90" t="s">
        <v>27</v>
      </c>
      <c r="J21" s="88"/>
    </row>
    <row r="22" s="1" customFormat="1" customHeight="1" spans="1:10">
      <c r="A22" s="61"/>
      <c r="B22" s="62"/>
      <c r="C22" s="63"/>
      <c r="D22" s="64"/>
      <c r="E22" s="63"/>
      <c r="F22" s="74">
        <v>11822</v>
      </c>
      <c r="G22" s="74">
        <v>0</v>
      </c>
      <c r="H22" s="74">
        <f t="shared" si="5"/>
        <v>11822</v>
      </c>
      <c r="I22" s="90" t="s">
        <v>28</v>
      </c>
      <c r="J22" s="88"/>
    </row>
    <row r="23" s="1" customFormat="1" customHeight="1" spans="1:10">
      <c r="A23" s="61"/>
      <c r="B23" s="62"/>
      <c r="C23" s="63"/>
      <c r="D23" s="64"/>
      <c r="E23" s="63"/>
      <c r="F23" s="74">
        <v>208</v>
      </c>
      <c r="G23" s="74">
        <v>0</v>
      </c>
      <c r="H23" s="74">
        <f t="shared" si="5"/>
        <v>208</v>
      </c>
      <c r="I23" s="90" t="s">
        <v>29</v>
      </c>
      <c r="J23" s="88"/>
    </row>
    <row r="24" s="1" customFormat="1" customHeight="1" spans="1:10">
      <c r="A24" s="61"/>
      <c r="B24" s="62"/>
      <c r="C24" s="63"/>
      <c r="D24" s="64"/>
      <c r="E24" s="63"/>
      <c r="F24" s="74">
        <v>578</v>
      </c>
      <c r="G24" s="74">
        <v>0</v>
      </c>
      <c r="H24" s="74">
        <f t="shared" si="5"/>
        <v>578</v>
      </c>
      <c r="I24" s="90" t="s">
        <v>30</v>
      </c>
      <c r="J24" s="88"/>
    </row>
    <row r="25" s="1" customFormat="1" customHeight="1" spans="1:10">
      <c r="A25" s="61"/>
      <c r="B25" s="62"/>
      <c r="C25" s="63"/>
      <c r="D25" s="64"/>
      <c r="E25" s="63"/>
      <c r="F25" s="74">
        <v>0</v>
      </c>
      <c r="G25" s="74">
        <v>0</v>
      </c>
      <c r="H25" s="74">
        <v>0</v>
      </c>
      <c r="I25" s="90"/>
      <c r="J25" s="88"/>
    </row>
    <row r="26" s="1" customFormat="1" customHeight="1" spans="1:10">
      <c r="A26" s="61"/>
      <c r="B26" s="62"/>
      <c r="C26" s="63"/>
      <c r="D26" s="64"/>
      <c r="E26" s="63"/>
      <c r="F26" s="63">
        <v>0</v>
      </c>
      <c r="G26" s="63">
        <v>0</v>
      </c>
      <c r="H26" s="63">
        <f t="shared" ref="H26:H33" si="6">F26+G26</f>
        <v>0</v>
      </c>
      <c r="I26" s="82"/>
      <c r="J26" s="88"/>
    </row>
    <row r="27" s="50" customFormat="1" customHeight="1" spans="1:10">
      <c r="A27" s="65"/>
      <c r="B27" s="66" t="s">
        <v>31</v>
      </c>
      <c r="C27" s="67">
        <f>SUM(C20)</f>
        <v>0</v>
      </c>
      <c r="D27" s="67">
        <f>SUM(D20)</f>
        <v>0</v>
      </c>
      <c r="E27" s="67">
        <f>SUM(E20)</f>
        <v>0</v>
      </c>
      <c r="F27" s="67">
        <f t="shared" ref="F27:H27" si="7">SUM(F20:F26)</f>
        <v>14708</v>
      </c>
      <c r="G27" s="67">
        <f t="shared" si="7"/>
        <v>0</v>
      </c>
      <c r="H27" s="67">
        <f t="shared" si="7"/>
        <v>14708</v>
      </c>
      <c r="I27" s="85"/>
      <c r="J27" s="89"/>
    </row>
    <row r="28" s="1" customFormat="1" customHeight="1" spans="1:10">
      <c r="A28" s="75"/>
      <c r="B28" s="76" t="s">
        <v>32</v>
      </c>
      <c r="C28" s="77">
        <v>0</v>
      </c>
      <c r="D28" s="75">
        <v>0</v>
      </c>
      <c r="E28" s="77">
        <v>0</v>
      </c>
      <c r="F28" s="63">
        <v>840</v>
      </c>
      <c r="G28" s="63">
        <v>0</v>
      </c>
      <c r="H28" s="63">
        <f t="shared" si="6"/>
        <v>840</v>
      </c>
      <c r="I28" s="91" t="s">
        <v>33</v>
      </c>
      <c r="J28" s="84"/>
    </row>
    <row r="29" s="1" customFormat="1" customHeight="1" spans="1:10">
      <c r="A29" s="75"/>
      <c r="B29" s="76"/>
      <c r="C29" s="77"/>
      <c r="D29" s="75"/>
      <c r="E29" s="77"/>
      <c r="F29" s="63">
        <v>0</v>
      </c>
      <c r="G29" s="63">
        <v>0</v>
      </c>
      <c r="H29" s="63">
        <f t="shared" si="6"/>
        <v>0</v>
      </c>
      <c r="I29" s="91"/>
      <c r="J29" s="84"/>
    </row>
    <row r="30" s="1" customFormat="1" customHeight="1" spans="1:10">
      <c r="A30" s="75"/>
      <c r="B30" s="76"/>
      <c r="C30" s="77"/>
      <c r="D30" s="75"/>
      <c r="E30" s="77"/>
      <c r="F30" s="63">
        <v>0</v>
      </c>
      <c r="G30" s="63">
        <v>0</v>
      </c>
      <c r="H30" s="63">
        <f t="shared" si="6"/>
        <v>0</v>
      </c>
      <c r="I30" s="92"/>
      <c r="J30" s="84"/>
    </row>
    <row r="31" s="1" customFormat="1" customHeight="1" spans="1:10">
      <c r="A31" s="75"/>
      <c r="B31" s="76"/>
      <c r="C31" s="77"/>
      <c r="D31" s="75"/>
      <c r="E31" s="77"/>
      <c r="F31" s="63">
        <v>0</v>
      </c>
      <c r="G31" s="63">
        <v>0</v>
      </c>
      <c r="H31" s="63">
        <f t="shared" si="6"/>
        <v>0</v>
      </c>
      <c r="I31" s="91"/>
      <c r="J31" s="84"/>
    </row>
    <row r="32" s="1" customFormat="1" customHeight="1" spans="1:10">
      <c r="A32" s="75"/>
      <c r="B32" s="76"/>
      <c r="C32" s="77"/>
      <c r="D32" s="75"/>
      <c r="E32" s="77"/>
      <c r="F32" s="63">
        <v>0</v>
      </c>
      <c r="G32" s="63">
        <v>0</v>
      </c>
      <c r="H32" s="63">
        <f t="shared" si="6"/>
        <v>0</v>
      </c>
      <c r="I32" s="91"/>
      <c r="J32" s="84"/>
    </row>
    <row r="33" s="1" customFormat="1" customHeight="1" spans="1:10">
      <c r="A33" s="71"/>
      <c r="B33" s="72"/>
      <c r="C33" s="73"/>
      <c r="D33" s="71"/>
      <c r="E33" s="73"/>
      <c r="F33" s="63">
        <v>0</v>
      </c>
      <c r="G33" s="63">
        <v>0</v>
      </c>
      <c r="H33" s="63">
        <f t="shared" si="6"/>
        <v>0</v>
      </c>
      <c r="I33" s="91"/>
      <c r="J33" s="84"/>
    </row>
    <row r="34" s="50" customFormat="1" customHeight="1" spans="1:10">
      <c r="A34" s="65"/>
      <c r="B34" s="66" t="s">
        <v>34</v>
      </c>
      <c r="C34" s="67">
        <f>C28</f>
        <v>0</v>
      </c>
      <c r="D34" s="67">
        <v>0</v>
      </c>
      <c r="E34" s="67">
        <f>E28</f>
        <v>0</v>
      </c>
      <c r="F34" s="67">
        <f>SUM(F28:F33)</f>
        <v>840</v>
      </c>
      <c r="G34" s="67">
        <f>SUM(G28:G28)</f>
        <v>0</v>
      </c>
      <c r="H34" s="67">
        <f>SUM(H28:H33)</f>
        <v>840</v>
      </c>
      <c r="I34" s="85"/>
      <c r="J34" s="86"/>
    </row>
    <row r="35" s="1" customFormat="1" ht="35" customHeight="1" spans="1:10">
      <c r="A35" s="61">
        <v>6</v>
      </c>
      <c r="B35" s="62" t="s">
        <v>35</v>
      </c>
      <c r="C35" s="63">
        <v>0</v>
      </c>
      <c r="D35" s="64"/>
      <c r="E35" s="63">
        <v>0</v>
      </c>
      <c r="F35" s="63">
        <v>0</v>
      </c>
      <c r="G35" s="63">
        <v>0</v>
      </c>
      <c r="H35" s="63">
        <f t="shared" ref="H35:H38" si="8">F35+G35</f>
        <v>0</v>
      </c>
      <c r="I35" s="93"/>
      <c r="J35" s="83" t="s">
        <v>36</v>
      </c>
    </row>
    <row r="36" s="1" customFormat="1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8"/>
        <v>0</v>
      </c>
      <c r="I36" s="91"/>
      <c r="J36" s="88"/>
    </row>
    <row r="37" s="1" customFormat="1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8"/>
        <v>0</v>
      </c>
      <c r="I37" s="91"/>
      <c r="J37" s="88"/>
    </row>
    <row r="38" s="1" customFormat="1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8"/>
        <v>0</v>
      </c>
      <c r="I38" s="82"/>
      <c r="J38" s="88"/>
    </row>
    <row r="39" s="50" customFormat="1" customHeight="1" spans="1:10">
      <c r="A39" s="65"/>
      <c r="B39" s="66" t="s">
        <v>37</v>
      </c>
      <c r="C39" s="67">
        <f>SUM(C35)</f>
        <v>0</v>
      </c>
      <c r="D39" s="67">
        <v>0</v>
      </c>
      <c r="E39" s="67">
        <f>SUM(E35)</f>
        <v>0</v>
      </c>
      <c r="F39" s="67">
        <f t="shared" ref="F39:H39" si="9">SUM(F35:F38)</f>
        <v>0</v>
      </c>
      <c r="G39" s="67">
        <f t="shared" si="9"/>
        <v>0</v>
      </c>
      <c r="H39" s="67">
        <f t="shared" si="9"/>
        <v>0</v>
      </c>
      <c r="I39" s="85"/>
      <c r="J39" s="89"/>
    </row>
    <row r="40" s="1" customFormat="1" customHeight="1" spans="1:10">
      <c r="A40" s="61">
        <v>7</v>
      </c>
      <c r="B40" s="62" t="s">
        <v>38</v>
      </c>
      <c r="C40" s="63">
        <v>0</v>
      </c>
      <c r="D40" s="64"/>
      <c r="E40" s="63">
        <f>C40*D40</f>
        <v>0</v>
      </c>
      <c r="F40" s="63">
        <v>0</v>
      </c>
      <c r="G40" s="63">
        <v>0</v>
      </c>
      <c r="H40" s="63">
        <f t="shared" ref="H40:H43" si="10">F40+G40</f>
        <v>0</v>
      </c>
      <c r="I40" s="82"/>
      <c r="J40" s="94"/>
    </row>
    <row r="41" s="1" customFormat="1" customHeight="1" spans="1:10">
      <c r="A41" s="61"/>
      <c r="B41" s="62"/>
      <c r="C41" s="63"/>
      <c r="D41" s="64"/>
      <c r="E41" s="63"/>
      <c r="F41" s="63">
        <v>0</v>
      </c>
      <c r="G41" s="63">
        <v>0</v>
      </c>
      <c r="H41" s="63">
        <f t="shared" si="10"/>
        <v>0</v>
      </c>
      <c r="I41" s="82"/>
      <c r="J41" s="95"/>
    </row>
    <row r="42" s="1" customFormat="1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10"/>
        <v>0</v>
      </c>
      <c r="I42" s="82"/>
      <c r="J42" s="95"/>
    </row>
    <row r="43" s="1" customFormat="1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10"/>
        <v>0</v>
      </c>
      <c r="I43" s="82"/>
      <c r="J43" s="95"/>
    </row>
    <row r="44" s="50" customFormat="1" customHeight="1" spans="1:10">
      <c r="A44" s="65"/>
      <c r="B44" s="66" t="s">
        <v>39</v>
      </c>
      <c r="C44" s="67">
        <f>SUM(C40)</f>
        <v>0</v>
      </c>
      <c r="D44" s="67">
        <f>SUM(D40)</f>
        <v>0</v>
      </c>
      <c r="E44" s="67">
        <f>SUM(E40)</f>
        <v>0</v>
      </c>
      <c r="F44" s="67">
        <f t="shared" ref="F44:H44" si="11">SUM(F40:F43)</f>
        <v>0</v>
      </c>
      <c r="G44" s="67">
        <f t="shared" si="11"/>
        <v>0</v>
      </c>
      <c r="H44" s="67">
        <f t="shared" si="11"/>
        <v>0</v>
      </c>
      <c r="I44" s="85"/>
      <c r="J44" s="96"/>
    </row>
    <row r="45" s="1" customFormat="1" customHeight="1" spans="1:10">
      <c r="A45" s="61">
        <v>8</v>
      </c>
      <c r="B45" s="62" t="s">
        <v>40</v>
      </c>
      <c r="C45" s="63">
        <v>0</v>
      </c>
      <c r="D45" s="64"/>
      <c r="E45" s="63">
        <f>C45*D45</f>
        <v>0</v>
      </c>
      <c r="F45" s="63">
        <v>0</v>
      </c>
      <c r="G45" s="63">
        <v>0</v>
      </c>
      <c r="H45" s="63">
        <f t="shared" ref="H45:H50" si="12">F45+G45</f>
        <v>0</v>
      </c>
      <c r="I45" s="82"/>
      <c r="J45" s="87" t="s">
        <v>41</v>
      </c>
    </row>
    <row r="46" s="1" customFormat="1" customHeight="1" spans="1:10">
      <c r="A46" s="61"/>
      <c r="B46" s="62"/>
      <c r="C46" s="63"/>
      <c r="D46" s="64"/>
      <c r="E46" s="63"/>
      <c r="F46" s="63">
        <v>0</v>
      </c>
      <c r="G46" s="63">
        <v>0</v>
      </c>
      <c r="H46" s="63">
        <f t="shared" si="12"/>
        <v>0</v>
      </c>
      <c r="I46" s="82"/>
      <c r="J46" s="88"/>
    </row>
    <row r="47" s="50" customFormat="1" customHeight="1" spans="1:10">
      <c r="A47" s="65"/>
      <c r="B47" s="66" t="s">
        <v>42</v>
      </c>
      <c r="C47" s="67">
        <f>SUM(C45)</f>
        <v>0</v>
      </c>
      <c r="D47" s="67">
        <f>SUM(D45)</f>
        <v>0</v>
      </c>
      <c r="E47" s="67">
        <f>SUM(E45)</f>
        <v>0</v>
      </c>
      <c r="F47" s="67">
        <f t="shared" ref="F47:H47" si="13">SUM(F45:F46)</f>
        <v>0</v>
      </c>
      <c r="G47" s="67">
        <f t="shared" si="13"/>
        <v>0</v>
      </c>
      <c r="H47" s="67">
        <f t="shared" si="13"/>
        <v>0</v>
      </c>
      <c r="I47" s="85"/>
      <c r="J47" s="89"/>
    </row>
    <row r="48" s="1" customFormat="1" customHeight="1" spans="1:10">
      <c r="A48" s="61">
        <v>9</v>
      </c>
      <c r="B48" s="62" t="s">
        <v>43</v>
      </c>
      <c r="C48" s="63">
        <v>0</v>
      </c>
      <c r="D48" s="64"/>
      <c r="E48" s="63">
        <f>C48*D48</f>
        <v>0</v>
      </c>
      <c r="F48" s="63">
        <v>0</v>
      </c>
      <c r="G48" s="63">
        <v>0</v>
      </c>
      <c r="H48" s="63">
        <f t="shared" si="12"/>
        <v>0</v>
      </c>
      <c r="I48" s="82"/>
      <c r="J48" s="83" t="s">
        <v>44</v>
      </c>
    </row>
    <row r="49" s="1" customFormat="1" customHeight="1" spans="1:10">
      <c r="A49" s="61"/>
      <c r="B49" s="62"/>
      <c r="C49" s="63"/>
      <c r="D49" s="64"/>
      <c r="E49" s="63"/>
      <c r="F49" s="63">
        <v>0</v>
      </c>
      <c r="G49" s="63">
        <v>0</v>
      </c>
      <c r="H49" s="63">
        <f t="shared" si="12"/>
        <v>0</v>
      </c>
      <c r="I49" s="82"/>
      <c r="J49" s="84"/>
    </row>
    <row r="50" s="1" customFormat="1" customHeight="1" spans="1:10">
      <c r="A50" s="61"/>
      <c r="B50" s="62"/>
      <c r="C50" s="63"/>
      <c r="D50" s="64"/>
      <c r="E50" s="63"/>
      <c r="F50" s="63">
        <v>0</v>
      </c>
      <c r="G50" s="63">
        <v>0</v>
      </c>
      <c r="H50" s="63">
        <f t="shared" si="12"/>
        <v>0</v>
      </c>
      <c r="I50" s="82"/>
      <c r="J50" s="84"/>
    </row>
    <row r="51" s="50" customFormat="1" customHeight="1" spans="1:10">
      <c r="A51" s="65"/>
      <c r="B51" s="66" t="s">
        <v>45</v>
      </c>
      <c r="C51" s="67">
        <f>SUM(C48)</f>
        <v>0</v>
      </c>
      <c r="D51" s="67">
        <f>SUM(D48)</f>
        <v>0</v>
      </c>
      <c r="E51" s="67">
        <f>SUM(E48)</f>
        <v>0</v>
      </c>
      <c r="F51" s="67">
        <f t="shared" ref="F51:H51" si="14">SUM(F48:F50)</f>
        <v>0</v>
      </c>
      <c r="G51" s="67">
        <f t="shared" si="14"/>
        <v>0</v>
      </c>
      <c r="H51" s="67">
        <f t="shared" si="14"/>
        <v>0</v>
      </c>
      <c r="I51" s="85"/>
      <c r="J51" s="86"/>
    </row>
    <row r="52" s="1" customFormat="1" customHeight="1" spans="1:10">
      <c r="A52" s="68">
        <v>10</v>
      </c>
      <c r="B52" s="62" t="s">
        <v>46</v>
      </c>
      <c r="C52" s="63">
        <v>0</v>
      </c>
      <c r="D52" s="64">
        <v>0</v>
      </c>
      <c r="E52" s="63">
        <v>0</v>
      </c>
      <c r="F52" s="63">
        <v>0</v>
      </c>
      <c r="G52" s="63">
        <v>0</v>
      </c>
      <c r="H52" s="63">
        <f t="shared" ref="H52:H58" si="15">F52+G52</f>
        <v>0</v>
      </c>
      <c r="I52" s="82"/>
      <c r="J52" s="94"/>
    </row>
    <row r="53" s="1" customFormat="1" customHeight="1" spans="1:10">
      <c r="A53" s="75"/>
      <c r="B53" s="62"/>
      <c r="C53" s="63"/>
      <c r="D53" s="64"/>
      <c r="E53" s="63"/>
      <c r="F53" s="63">
        <v>0</v>
      </c>
      <c r="G53" s="63">
        <v>0</v>
      </c>
      <c r="H53" s="63">
        <f t="shared" si="15"/>
        <v>0</v>
      </c>
      <c r="I53" s="82"/>
      <c r="J53" s="95"/>
    </row>
    <row r="54" s="1" customFormat="1" customHeight="1" spans="1:10">
      <c r="A54" s="75"/>
      <c r="B54" s="62"/>
      <c r="C54" s="63"/>
      <c r="D54" s="64"/>
      <c r="E54" s="63"/>
      <c r="F54" s="63">
        <v>0</v>
      </c>
      <c r="G54" s="63">
        <v>0</v>
      </c>
      <c r="H54" s="63">
        <f t="shared" si="15"/>
        <v>0</v>
      </c>
      <c r="I54" s="82"/>
      <c r="J54" s="95"/>
    </row>
    <row r="55" s="1" customFormat="1" customHeight="1" spans="1:10">
      <c r="A55" s="75"/>
      <c r="B55" s="62"/>
      <c r="C55" s="63"/>
      <c r="D55" s="64"/>
      <c r="E55" s="63"/>
      <c r="F55" s="63">
        <v>0</v>
      </c>
      <c r="G55" s="63">
        <v>0</v>
      </c>
      <c r="H55" s="63">
        <f t="shared" si="15"/>
        <v>0</v>
      </c>
      <c r="I55" s="82"/>
      <c r="J55" s="95"/>
    </row>
    <row r="56" s="1" customFormat="1" customHeight="1" spans="1:10">
      <c r="A56" s="75"/>
      <c r="B56" s="62"/>
      <c r="C56" s="63"/>
      <c r="D56" s="64"/>
      <c r="E56" s="63"/>
      <c r="F56" s="63">
        <v>0</v>
      </c>
      <c r="G56" s="63">
        <v>0</v>
      </c>
      <c r="H56" s="63">
        <f t="shared" si="15"/>
        <v>0</v>
      </c>
      <c r="I56" s="82"/>
      <c r="J56" s="95"/>
    </row>
    <row r="57" s="1" customFormat="1" customHeight="1" spans="1:10">
      <c r="A57" s="75"/>
      <c r="B57" s="62"/>
      <c r="C57" s="63"/>
      <c r="D57" s="64"/>
      <c r="E57" s="63"/>
      <c r="F57" s="63">
        <v>0</v>
      </c>
      <c r="G57" s="63">
        <v>0</v>
      </c>
      <c r="H57" s="63">
        <f t="shared" si="15"/>
        <v>0</v>
      </c>
      <c r="I57" s="82"/>
      <c r="J57" s="95"/>
    </row>
    <row r="58" s="1" customFormat="1" customHeight="1" spans="1:10">
      <c r="A58" s="71"/>
      <c r="B58" s="62"/>
      <c r="C58" s="63"/>
      <c r="D58" s="64"/>
      <c r="E58" s="63"/>
      <c r="F58" s="63">
        <v>0</v>
      </c>
      <c r="G58" s="63">
        <v>0</v>
      </c>
      <c r="H58" s="63">
        <f t="shared" si="15"/>
        <v>0</v>
      </c>
      <c r="I58" s="82"/>
      <c r="J58" s="95"/>
    </row>
    <row r="59" s="50" customFormat="1" customHeight="1" spans="1:10">
      <c r="A59" s="65"/>
      <c r="B59" s="66" t="s">
        <v>47</v>
      </c>
      <c r="C59" s="67">
        <f>SUM(C52)</f>
        <v>0</v>
      </c>
      <c r="D59" s="67">
        <f>SUM(D52)</f>
        <v>0</v>
      </c>
      <c r="E59" s="67">
        <f>SUM(E52)</f>
        <v>0</v>
      </c>
      <c r="F59" s="67">
        <f t="shared" ref="F59:H59" si="16">SUM(F52:F58)</f>
        <v>0</v>
      </c>
      <c r="G59" s="67">
        <f t="shared" si="16"/>
        <v>0</v>
      </c>
      <c r="H59" s="67">
        <f t="shared" si="16"/>
        <v>0</v>
      </c>
      <c r="I59" s="85"/>
      <c r="J59" s="96"/>
    </row>
    <row r="60" s="1" customFormat="1" customHeight="1" spans="1:10">
      <c r="A60" s="65"/>
      <c r="B60" s="66" t="s">
        <v>48</v>
      </c>
      <c r="C60" s="67">
        <f t="shared" ref="C60:H60" si="17">SUM(C59,C51,C47,C44,C39,C34,C27,C19,C16,C13)</f>
        <v>0</v>
      </c>
      <c r="D60" s="67">
        <f t="shared" si="17"/>
        <v>0</v>
      </c>
      <c r="E60" s="67">
        <f t="shared" si="17"/>
        <v>0</v>
      </c>
      <c r="F60" s="67">
        <f t="shared" si="17"/>
        <v>15548</v>
      </c>
      <c r="G60" s="67">
        <f t="shared" si="17"/>
        <v>0</v>
      </c>
      <c r="H60" s="67">
        <f t="shared" si="17"/>
        <v>15548</v>
      </c>
      <c r="I60" s="85"/>
      <c r="J60" s="97"/>
    </row>
    <row r="61" s="1" customFormat="1" customHeight="1" spans="1:3">
      <c r="A61" s="51"/>
      <c r="C61" s="52"/>
    </row>
    <row r="62" s="1" customFormat="1" customHeight="1" spans="1:3">
      <c r="A62" s="51"/>
      <c r="C62" s="52"/>
    </row>
    <row r="63" s="1" customFormat="1" customHeight="1" spans="1:3">
      <c r="A63" s="51"/>
      <c r="C63" s="52"/>
    </row>
    <row r="64" s="1" customFormat="1" customHeight="1" spans="1:9">
      <c r="A64" s="78" t="s">
        <v>49</v>
      </c>
      <c r="B64" s="79"/>
      <c r="C64" s="80" t="s">
        <v>50</v>
      </c>
      <c r="D64" s="80"/>
      <c r="E64" s="80" t="s">
        <v>51</v>
      </c>
      <c r="F64" s="80"/>
      <c r="G64" s="80" t="s">
        <v>52</v>
      </c>
      <c r="H64" s="80"/>
      <c r="I64" s="98" t="s">
        <v>53</v>
      </c>
    </row>
    <row r="65" s="1" customFormat="1" customHeight="1" spans="1:9">
      <c r="A65" s="99">
        <f>E60</f>
        <v>0</v>
      </c>
      <c r="B65" s="100"/>
      <c r="C65" s="100">
        <f>H60</f>
        <v>15548</v>
      </c>
      <c r="D65" s="100"/>
      <c r="E65" s="100">
        <f>F60</f>
        <v>15548</v>
      </c>
      <c r="F65" s="100"/>
      <c r="G65" s="100">
        <f>G60</f>
        <v>0</v>
      </c>
      <c r="H65" s="100"/>
      <c r="I65" s="103">
        <f>A65-C65</f>
        <v>-15548</v>
      </c>
    </row>
    <row r="66" s="1" customFormat="1" customHeight="1" spans="1:3">
      <c r="A66" s="51"/>
      <c r="C66" s="52"/>
    </row>
    <row r="67" s="1" customFormat="1" customHeight="1" spans="1:9">
      <c r="A67" s="101" t="s">
        <v>54</v>
      </c>
      <c r="B67" s="50" t="s">
        <v>55</v>
      </c>
      <c r="C67" s="102" t="s">
        <v>56</v>
      </c>
      <c r="D67" s="101"/>
      <c r="E67" s="101" t="s">
        <v>57</v>
      </c>
      <c r="F67" s="101"/>
      <c r="G67" s="101" t="s">
        <v>58</v>
      </c>
      <c r="H67" s="101"/>
      <c r="I67" s="50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18"/>
    <mergeCell ref="A20:A26"/>
    <mergeCell ref="A28:A33"/>
    <mergeCell ref="A35:A38"/>
    <mergeCell ref="A40:A43"/>
    <mergeCell ref="A45:A46"/>
    <mergeCell ref="A48:A50"/>
    <mergeCell ref="A52:A58"/>
    <mergeCell ref="B6:B7"/>
    <mergeCell ref="B8:B12"/>
    <mergeCell ref="B14:B15"/>
    <mergeCell ref="B17:B18"/>
    <mergeCell ref="B20:B26"/>
    <mergeCell ref="B28:B33"/>
    <mergeCell ref="B35:B38"/>
    <mergeCell ref="B40:B43"/>
    <mergeCell ref="B45:B46"/>
    <mergeCell ref="B48:B50"/>
    <mergeCell ref="B52:B58"/>
    <mergeCell ref="C8:C12"/>
    <mergeCell ref="C14:C15"/>
    <mergeCell ref="C17:C18"/>
    <mergeCell ref="C20:C26"/>
    <mergeCell ref="C28:C33"/>
    <mergeCell ref="C35:C38"/>
    <mergeCell ref="C40:C43"/>
    <mergeCell ref="C45:C46"/>
    <mergeCell ref="C48:C50"/>
    <mergeCell ref="C52:C58"/>
    <mergeCell ref="D8:D12"/>
    <mergeCell ref="D14:D15"/>
    <mergeCell ref="D17:D18"/>
    <mergeCell ref="D20:D26"/>
    <mergeCell ref="D28:D33"/>
    <mergeCell ref="D35:D38"/>
    <mergeCell ref="D40:D43"/>
    <mergeCell ref="D45:D46"/>
    <mergeCell ref="D48:D50"/>
    <mergeCell ref="D52:D58"/>
    <mergeCell ref="E8:E12"/>
    <mergeCell ref="E14:E15"/>
    <mergeCell ref="E17:E18"/>
    <mergeCell ref="E20:E26"/>
    <mergeCell ref="E28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19"/>
    <mergeCell ref="J20:J27"/>
    <mergeCell ref="J28:J34"/>
    <mergeCell ref="J35:J39"/>
    <mergeCell ref="J40:J44"/>
    <mergeCell ref="J45:J47"/>
    <mergeCell ref="J48:J51"/>
    <mergeCell ref="J52:J59"/>
    <mergeCell ref="H4:I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opLeftCell="A19" workbookViewId="0">
      <selection activeCell="J4" sqref="J4"/>
    </sheetView>
  </sheetViews>
  <sheetFormatPr defaultColWidth="9" defaultRowHeight="13.5"/>
  <cols>
    <col min="1" max="1" width="1.5" style="1" customWidth="1"/>
    <col min="2" max="3" width="2.25" style="1" customWidth="1"/>
    <col min="4" max="4" width="9.25" style="1" customWidth="1"/>
    <col min="5" max="5" width="16.75" style="1" customWidth="1"/>
    <col min="6" max="6" width="10.375" style="1" customWidth="1"/>
    <col min="7" max="7" width="9.75" style="1" customWidth="1"/>
    <col min="8" max="8" width="13.425" style="1" customWidth="1"/>
    <col min="9" max="9" width="28.125" style="1" customWidth="1"/>
    <col min="10" max="16384" width="9" style="1"/>
  </cols>
  <sheetData>
    <row r="1" s="1" customFormat="1" spans="2:9">
      <c r="B1" s="2"/>
      <c r="C1" s="2"/>
      <c r="D1" s="2"/>
      <c r="E1" s="2"/>
      <c r="F1" s="2"/>
      <c r="G1" s="2"/>
      <c r="H1" s="2"/>
      <c r="I1" s="2"/>
    </row>
    <row r="3" s="1" customFormat="1" ht="18.75" spans="2:9">
      <c r="B3" s="3" t="s">
        <v>59</v>
      </c>
      <c r="C3" s="3"/>
      <c r="D3" s="3"/>
      <c r="E3" s="3"/>
      <c r="F3" s="3"/>
      <c r="G3" s="3"/>
      <c r="H3" s="3"/>
      <c r="I3" s="3"/>
    </row>
    <row r="4" s="1" customFormat="1" ht="15.95" customHeight="1" spans="2:9">
      <c r="B4" s="4"/>
      <c r="C4" s="4"/>
      <c r="D4" s="4"/>
      <c r="E4" s="4"/>
      <c r="F4" s="4"/>
      <c r="G4" s="4"/>
      <c r="H4" s="4"/>
      <c r="I4" s="41"/>
    </row>
    <row r="5" s="1" customFormat="1" ht="21" customHeight="1" spans="2:9">
      <c r="B5" s="5"/>
      <c r="C5" s="6"/>
      <c r="D5" s="7" t="s">
        <v>60</v>
      </c>
      <c r="E5" s="8" t="s">
        <v>55</v>
      </c>
      <c r="F5" s="8"/>
      <c r="G5" s="7" t="s">
        <v>61</v>
      </c>
      <c r="H5" s="8" t="s">
        <v>62</v>
      </c>
      <c r="I5" s="42"/>
    </row>
    <row r="6" s="1" customFormat="1" ht="12.95" customHeight="1" spans="2:9">
      <c r="B6" s="9"/>
      <c r="C6" s="10"/>
      <c r="D6" s="11" t="s">
        <v>63</v>
      </c>
      <c r="E6" s="12" t="s">
        <v>64</v>
      </c>
      <c r="F6" s="12"/>
      <c r="G6" s="11" t="s">
        <v>65</v>
      </c>
      <c r="H6" s="12" t="s">
        <v>66</v>
      </c>
      <c r="I6" s="43"/>
    </row>
    <row r="7" s="1" customFormat="1" ht="12" customHeight="1" spans="2:9">
      <c r="B7" s="9"/>
      <c r="C7" s="10"/>
      <c r="D7" s="11" t="s">
        <v>67</v>
      </c>
      <c r="E7" s="12" t="s">
        <v>68</v>
      </c>
      <c r="F7" s="12"/>
      <c r="G7" s="11" t="s">
        <v>69</v>
      </c>
      <c r="H7" s="12" t="s">
        <v>70</v>
      </c>
      <c r="I7" s="43"/>
    </row>
    <row r="8" s="1" customFormat="1" ht="20.1" customHeight="1" spans="2:9">
      <c r="B8" s="13"/>
      <c r="C8" s="14"/>
      <c r="D8" s="15"/>
      <c r="E8" s="16"/>
      <c r="F8" s="16"/>
      <c r="G8" s="15" t="s">
        <v>71</v>
      </c>
      <c r="H8" s="17" t="s">
        <v>72</v>
      </c>
      <c r="I8" s="44"/>
    </row>
    <row r="9" s="1" customFormat="1" ht="18.95" customHeight="1" spans="2:9">
      <c r="B9" s="18"/>
      <c r="C9" s="18"/>
      <c r="D9" s="18"/>
      <c r="E9" s="18"/>
      <c r="F9" s="18"/>
      <c r="G9" s="18"/>
      <c r="H9" s="18"/>
      <c r="I9" s="18"/>
    </row>
    <row r="10" s="1" customFormat="1" ht="24" customHeight="1" spans="2:9">
      <c r="B10" s="19" t="s">
        <v>3</v>
      </c>
      <c r="C10" s="20"/>
      <c r="D10" s="21" t="s">
        <v>73</v>
      </c>
      <c r="E10" s="22" t="s">
        <v>74</v>
      </c>
      <c r="F10" s="23" t="s">
        <v>75</v>
      </c>
      <c r="G10" s="22" t="s">
        <v>76</v>
      </c>
      <c r="H10" s="22" t="s">
        <v>77</v>
      </c>
      <c r="I10" s="23" t="s">
        <v>78</v>
      </c>
    </row>
    <row r="11" s="1" customFormat="1" ht="18" customHeight="1" spans="2:9">
      <c r="B11" s="24">
        <v>1</v>
      </c>
      <c r="C11" s="25"/>
      <c r="D11" s="26" t="s">
        <v>79</v>
      </c>
      <c r="E11" s="27" t="s">
        <v>80</v>
      </c>
      <c r="F11" s="28">
        <v>400</v>
      </c>
      <c r="G11" s="28">
        <v>400</v>
      </c>
      <c r="H11" s="28">
        <v>0</v>
      </c>
      <c r="I11" s="45" t="s">
        <v>81</v>
      </c>
    </row>
    <row r="12" s="1" customFormat="1" ht="18" customHeight="1" spans="2:9">
      <c r="B12" s="24">
        <v>2</v>
      </c>
      <c r="C12" s="25"/>
      <c r="D12" s="29"/>
      <c r="E12" s="27" t="s">
        <v>80</v>
      </c>
      <c r="F12" s="28">
        <v>229</v>
      </c>
      <c r="G12" s="28">
        <v>229</v>
      </c>
      <c r="H12" s="28">
        <v>0</v>
      </c>
      <c r="I12" s="45" t="s">
        <v>82</v>
      </c>
    </row>
    <row r="13" s="1" customFormat="1" ht="14.1" customHeight="1" spans="2:9">
      <c r="B13" s="24">
        <v>3</v>
      </c>
      <c r="C13" s="25"/>
      <c r="D13" s="29"/>
      <c r="E13" s="30" t="s">
        <v>80</v>
      </c>
      <c r="F13" s="31">
        <v>500</v>
      </c>
      <c r="G13" s="31">
        <v>500</v>
      </c>
      <c r="H13" s="31">
        <v>0</v>
      </c>
      <c r="I13" s="45" t="s">
        <v>83</v>
      </c>
    </row>
    <row r="14" s="1" customFormat="1" ht="14.1" customHeight="1" spans="2:9">
      <c r="B14" s="24">
        <v>4</v>
      </c>
      <c r="C14" s="25"/>
      <c r="D14" s="29"/>
      <c r="E14" s="27" t="s">
        <v>84</v>
      </c>
      <c r="F14" s="28">
        <v>10.66</v>
      </c>
      <c r="G14" s="28">
        <v>10.66</v>
      </c>
      <c r="H14" s="28">
        <v>0</v>
      </c>
      <c r="I14" s="45"/>
    </row>
    <row r="15" s="1" customFormat="1" ht="14.1" customHeight="1" spans="2:9">
      <c r="B15" s="24">
        <v>5</v>
      </c>
      <c r="C15" s="25"/>
      <c r="D15" s="29"/>
      <c r="E15" s="27" t="s">
        <v>84</v>
      </c>
      <c r="F15" s="28">
        <v>21.21</v>
      </c>
      <c r="G15" s="28">
        <v>21.21</v>
      </c>
      <c r="H15" s="28">
        <v>0</v>
      </c>
      <c r="I15" s="45"/>
    </row>
    <row r="16" s="1" customFormat="1" ht="14.1" customHeight="1" spans="2:9">
      <c r="B16" s="24">
        <v>6</v>
      </c>
      <c r="C16" s="25"/>
      <c r="D16" s="29"/>
      <c r="E16" s="27" t="s">
        <v>84</v>
      </c>
      <c r="F16" s="28">
        <v>56.86</v>
      </c>
      <c r="G16" s="28">
        <v>56.86</v>
      </c>
      <c r="H16" s="28">
        <v>0</v>
      </c>
      <c r="I16" s="45"/>
    </row>
    <row r="17" s="1" customFormat="1" ht="14.1" customHeight="1" spans="2:9">
      <c r="B17" s="24">
        <v>7</v>
      </c>
      <c r="C17" s="25"/>
      <c r="D17" s="29"/>
      <c r="E17" s="27" t="s">
        <v>85</v>
      </c>
      <c r="F17" s="28">
        <v>24</v>
      </c>
      <c r="G17" s="28">
        <v>24</v>
      </c>
      <c r="H17" s="28">
        <v>0</v>
      </c>
      <c r="I17" s="45"/>
    </row>
    <row r="18" s="1" customFormat="1" ht="14.1" customHeight="1" spans="2:9">
      <c r="B18" s="24">
        <v>8</v>
      </c>
      <c r="C18" s="25"/>
      <c r="D18" s="29"/>
      <c r="E18" s="27" t="s">
        <v>84</v>
      </c>
      <c r="F18" s="28">
        <v>49</v>
      </c>
      <c r="G18" s="28">
        <v>49</v>
      </c>
      <c r="H18" s="28">
        <v>0</v>
      </c>
      <c r="I18" s="45"/>
    </row>
    <row r="19" s="1" customFormat="1" ht="14.1" customHeight="1" spans="2:9">
      <c r="B19" s="24">
        <v>9</v>
      </c>
      <c r="C19" s="25"/>
      <c r="D19" s="29"/>
      <c r="E19" s="27" t="s">
        <v>86</v>
      </c>
      <c r="F19" s="28">
        <v>139.5</v>
      </c>
      <c r="G19" s="28">
        <v>139.5</v>
      </c>
      <c r="H19" s="28">
        <v>0</v>
      </c>
      <c r="I19" s="45" t="s">
        <v>87</v>
      </c>
    </row>
    <row r="20" s="1" customFormat="1" ht="14.1" customHeight="1" spans="2:9">
      <c r="B20" s="24">
        <v>10</v>
      </c>
      <c r="C20" s="25"/>
      <c r="D20" s="29"/>
      <c r="E20" s="27" t="s">
        <v>86</v>
      </c>
      <c r="F20" s="28">
        <v>139.5</v>
      </c>
      <c r="G20" s="28">
        <v>139.5</v>
      </c>
      <c r="H20" s="28">
        <v>0</v>
      </c>
      <c r="I20" s="45"/>
    </row>
    <row r="21" s="1" customFormat="1" ht="14.1" customHeight="1" spans="2:9">
      <c r="B21" s="24">
        <v>11</v>
      </c>
      <c r="C21" s="25"/>
      <c r="D21" s="29"/>
      <c r="E21" s="27" t="s">
        <v>86</v>
      </c>
      <c r="F21" s="28">
        <v>139.5</v>
      </c>
      <c r="G21" s="28">
        <v>139.5</v>
      </c>
      <c r="H21" s="28">
        <v>0</v>
      </c>
      <c r="I21" s="45"/>
    </row>
    <row r="22" s="1" customFormat="1" ht="20.1" customHeight="1" spans="2:9">
      <c r="B22" s="21" t="s">
        <v>48</v>
      </c>
      <c r="C22" s="32"/>
      <c r="D22" s="32"/>
      <c r="E22" s="22"/>
      <c r="F22" s="33">
        <f t="shared" ref="F22:H22" si="0">SUM(F11:F21)</f>
        <v>1709.23</v>
      </c>
      <c r="G22" s="33">
        <f t="shared" si="0"/>
        <v>1709.23</v>
      </c>
      <c r="H22" s="34">
        <f t="shared" si="0"/>
        <v>0</v>
      </c>
      <c r="I22" s="46"/>
    </row>
    <row r="23" s="1" customFormat="1" ht="20.1" customHeight="1" spans="2:9">
      <c r="B23" s="18"/>
      <c r="C23" s="18"/>
      <c r="D23" s="18"/>
      <c r="E23" s="18"/>
      <c r="F23" s="18"/>
      <c r="G23" s="18"/>
      <c r="H23" s="35"/>
      <c r="I23" s="18"/>
    </row>
    <row r="24" s="1" customFormat="1" ht="14.25" spans="2:9">
      <c r="B24" s="23" t="s">
        <v>76</v>
      </c>
      <c r="C24" s="23"/>
      <c r="D24" s="23"/>
      <c r="E24" s="23"/>
      <c r="F24" s="23" t="s">
        <v>88</v>
      </c>
      <c r="G24" s="23"/>
      <c r="H24" s="23"/>
      <c r="I24" s="23" t="s">
        <v>89</v>
      </c>
    </row>
    <row r="25" s="1" customFormat="1" ht="15" customHeight="1" spans="2:9">
      <c r="B25" s="36">
        <f>G22</f>
        <v>1709.23</v>
      </c>
      <c r="C25" s="36"/>
      <c r="D25" s="36"/>
      <c r="E25" s="36"/>
      <c r="F25" s="36">
        <f>H22</f>
        <v>0</v>
      </c>
      <c r="G25" s="36"/>
      <c r="H25" s="36"/>
      <c r="I25" s="47">
        <f>SUM(B25:H25)</f>
        <v>1709.23</v>
      </c>
    </row>
    <row r="26" s="1" customFormat="1" ht="20.1" customHeight="1" spans="2:9">
      <c r="B26" s="18"/>
      <c r="C26" s="18"/>
      <c r="D26" s="18"/>
      <c r="E26" s="18"/>
      <c r="F26" s="18"/>
      <c r="G26" s="18"/>
      <c r="H26" s="18"/>
      <c r="I26" s="18"/>
    </row>
    <row r="27" s="1" customFormat="1" ht="20.1" customHeight="1" spans="2:9">
      <c r="B27" s="18" t="s">
        <v>90</v>
      </c>
      <c r="C27" s="18"/>
      <c r="D27" s="18" t="s">
        <v>55</v>
      </c>
      <c r="E27" s="18" t="s">
        <v>56</v>
      </c>
      <c r="F27" s="18" t="s">
        <v>91</v>
      </c>
      <c r="G27" s="18"/>
      <c r="H27" s="18" t="s">
        <v>58</v>
      </c>
      <c r="I27" s="18"/>
    </row>
    <row r="28" s="1" customFormat="1" ht="6" customHeight="1"/>
    <row r="29" s="1" customFormat="1" ht="5.1" hidden="1" customHeight="1"/>
    <row r="30" s="1" customFormat="1" ht="15.95" customHeight="1" spans="1:9">
      <c r="A30" s="3" t="s">
        <v>92</v>
      </c>
      <c r="B30" s="3"/>
      <c r="C30" s="3"/>
      <c r="D30" s="3"/>
      <c r="E30" s="3"/>
      <c r="F30" s="3"/>
      <c r="G30" s="3"/>
      <c r="H30" s="3"/>
      <c r="I30" s="3"/>
    </row>
    <row r="32" s="1" customFormat="1" ht="15" customHeight="1" spans="2:9">
      <c r="B32" s="5"/>
      <c r="C32" s="6"/>
      <c r="D32" s="7" t="s">
        <v>60</v>
      </c>
      <c r="E32" s="8" t="s">
        <v>55</v>
      </c>
      <c r="F32" s="8"/>
      <c r="G32" s="7" t="s">
        <v>61</v>
      </c>
      <c r="H32" s="8" t="s">
        <v>62</v>
      </c>
      <c r="I32" s="42"/>
    </row>
    <row r="33" s="1" customFormat="1" ht="15" customHeight="1" spans="2:9">
      <c r="B33" s="9"/>
      <c r="C33" s="10"/>
      <c r="D33" s="11" t="s">
        <v>63</v>
      </c>
      <c r="E33" s="12" t="s">
        <v>64</v>
      </c>
      <c r="F33" s="12"/>
      <c r="G33" s="11" t="s">
        <v>65</v>
      </c>
      <c r="H33" s="12" t="s">
        <v>66</v>
      </c>
      <c r="I33" s="43"/>
    </row>
    <row r="34" s="1" customFormat="1" ht="15" customHeight="1" spans="2:9">
      <c r="B34" s="9"/>
      <c r="C34" s="10"/>
      <c r="D34" s="11" t="s">
        <v>67</v>
      </c>
      <c r="E34" s="12" t="s">
        <v>68</v>
      </c>
      <c r="F34" s="12"/>
      <c r="G34" s="11" t="s">
        <v>69</v>
      </c>
      <c r="H34" s="12" t="s">
        <v>70</v>
      </c>
      <c r="I34" s="43"/>
    </row>
    <row r="35" s="1" customFormat="1" ht="14.1" customHeight="1" spans="2:9">
      <c r="B35" s="13"/>
      <c r="C35" s="14"/>
      <c r="D35" s="15"/>
      <c r="E35" s="16"/>
      <c r="F35" s="16"/>
      <c r="G35" s="15" t="s">
        <v>71</v>
      </c>
      <c r="H35" s="17" t="s">
        <v>72</v>
      </c>
      <c r="I35" s="44"/>
    </row>
    <row r="37" s="1" customFormat="1" ht="15" customHeight="1" spans="2:9">
      <c r="B37" s="30"/>
      <c r="C37" s="30"/>
      <c r="D37" s="37" t="s">
        <v>93</v>
      </c>
      <c r="E37" s="30"/>
      <c r="F37" s="38" t="s">
        <v>94</v>
      </c>
      <c r="G37" s="38" t="s">
        <v>95</v>
      </c>
      <c r="H37" s="38" t="s">
        <v>48</v>
      </c>
      <c r="I37" s="48" t="s">
        <v>78</v>
      </c>
    </row>
    <row r="38" s="1" customFormat="1" ht="15.95" customHeight="1" spans="2:9">
      <c r="B38" s="30">
        <v>1</v>
      </c>
      <c r="C38" s="30"/>
      <c r="D38" s="39" t="s">
        <v>64</v>
      </c>
      <c r="E38" s="30"/>
      <c r="F38" s="38">
        <v>100</v>
      </c>
      <c r="G38" s="38">
        <v>1</v>
      </c>
      <c r="H38" s="40">
        <f>F38*G38</f>
        <v>100</v>
      </c>
      <c r="I38" s="49"/>
    </row>
    <row r="39" s="1" customFormat="1" ht="15.95" customHeight="1" spans="2:9">
      <c r="B39" s="30">
        <v>2</v>
      </c>
      <c r="C39" s="30"/>
      <c r="D39" s="39" t="s">
        <v>64</v>
      </c>
      <c r="E39" s="30"/>
      <c r="F39" s="38">
        <v>200</v>
      </c>
      <c r="G39" s="38">
        <v>1</v>
      </c>
      <c r="H39" s="40">
        <f>F39*G39</f>
        <v>200</v>
      </c>
      <c r="I39" s="49"/>
    </row>
    <row r="40" s="1" customFormat="1" ht="20.1" customHeight="1" spans="2:9">
      <c r="B40" s="21" t="s">
        <v>48</v>
      </c>
      <c r="C40" s="32"/>
      <c r="D40" s="32"/>
      <c r="E40" s="22"/>
      <c r="F40" s="33"/>
      <c r="G40" s="33">
        <f>SUM(G23:G39)</f>
        <v>2</v>
      </c>
      <c r="H40" s="34">
        <f>SUM(H38:H39)</f>
        <v>300</v>
      </c>
      <c r="I40" s="46"/>
    </row>
    <row r="41" s="1" customFormat="1" ht="20.1" customHeight="1" spans="2:9">
      <c r="B41" s="18" t="s">
        <v>90</v>
      </c>
      <c r="C41" s="18"/>
      <c r="D41" s="18" t="s">
        <v>55</v>
      </c>
      <c r="E41" s="18" t="s">
        <v>56</v>
      </c>
      <c r="F41" s="18" t="s">
        <v>91</v>
      </c>
      <c r="G41" s="18"/>
      <c r="H41" s="18" t="s">
        <v>58</v>
      </c>
      <c r="I41" s="18"/>
    </row>
  </sheetData>
  <mergeCells count="38">
    <mergeCell ref="B3:I3"/>
    <mergeCell ref="E5:F5"/>
    <mergeCell ref="H5:I5"/>
    <mergeCell ref="E6:F6"/>
    <mergeCell ref="H6:I6"/>
    <mergeCell ref="E7:F7"/>
    <mergeCell ref="H7:I7"/>
    <mergeCell ref="H8:I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E22"/>
    <mergeCell ref="B24:E24"/>
    <mergeCell ref="F24:H24"/>
    <mergeCell ref="B25:E25"/>
    <mergeCell ref="F25:H25"/>
    <mergeCell ref="A30:I30"/>
    <mergeCell ref="E32:F32"/>
    <mergeCell ref="H32:I32"/>
    <mergeCell ref="E33:F33"/>
    <mergeCell ref="H33:I33"/>
    <mergeCell ref="E34:F34"/>
    <mergeCell ref="H34:I34"/>
    <mergeCell ref="H35:I35"/>
    <mergeCell ref="B37:C37"/>
    <mergeCell ref="B38:C38"/>
    <mergeCell ref="B39:C39"/>
    <mergeCell ref="B40:E40"/>
    <mergeCell ref="D11:D2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借款报账</vt:lpstr>
      <vt:lpstr>个人差旅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2020-05-13T06:03:00Z</dcterms:created>
  <dcterms:modified xsi:type="dcterms:W3CDTF">2020-05-13T06:07:59Z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