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<sst xmlns="http://schemas.openxmlformats.org/spreadsheetml/2006/main" count="115" uniqueCount="93">
  <si>
    <t>【借款报销单】</t>
  </si>
  <si>
    <t>团号：HMJB-230715-XSY480A</t>
  </si>
  <si>
    <t>会议日期：2023年7月15日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</si>
  <si>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</si>
  <si>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</si>
  <si>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</si>
  <si>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</si>
  <si>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</si>
  <si>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</si>
  <si>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</si>
  <si>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</si>
  <si>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</si>
  <si>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</si>
  <si>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</si>
  <si>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</si>
  <si>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</si>
  <si>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西宁往返兰州 14张高铁票</t>
  </si>
  <si>
    <t>可用项目：租车费、大交通、过路费、过桥费。
加油费（仅试驾活动可用，且只可使用活动当时当地的加油票）</t>
  </si>
  <si>
    <t>租车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</si>
  <si>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</si>
  <si>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</si>
  <si>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</si>
  <si>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</si>
  <si>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</si>
  <si>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</si>
  <si>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</si>
  <si>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</si>
  <si>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</si>
  <si>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酒·国台精品 439元/瓶 共4瓶</t>
  </si>
  <si>
    <t>茶·立仁玫瑰三炮台 7瓶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</si>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</sst>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115" zoomScaleNormal="115" workbookViewId="0">
      <selection activeCell="J56" sqref="J56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1495</v>
      </c>
      <c r="G8" s="65">
        <v>0</v>
      </c>
      <c r="H8" s="65">
        <f>F8+G8</f>
        <v>1495</v>
      </c>
      <c r="I8" s="87" t="s">
        <v>16</v>
      </c>
      <c r="J8" s="88" t="s">
        <v>17</v>
      </c>
    </row>
    <row r="9" customHeight="1" spans="1:10">
      <c r="A9" s="62"/>
      <c r="B9" s="63"/>
      <c r="C9" s="64"/>
      <c r="D9" s="62"/>
      <c r="E9" s="64"/>
      <c r="F9" s="65">
        <v>2884.45</v>
      </c>
      <c r="G9" s="65">
        <v>0</v>
      </c>
      <c r="H9" s="65">
        <f>F9+G9</f>
        <v>2884.45</v>
      </c>
      <c r="I9" s="87" t="s">
        <v>18</v>
      </c>
      <c r="J9" s="89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7"/>
      <c r="J10" s="89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7"/>
      <c r="J11" s="89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7"/>
      <c r="J12" s="89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4379.45</v>
      </c>
      <c r="G13" s="69">
        <f t="shared" ref="G13:H13" si="0">SUM(G8:G12)</f>
        <v>0</v>
      </c>
      <c r="H13" s="69">
        <f t="shared" si="0"/>
        <v>4379.45</v>
      </c>
      <c r="I13" s="90"/>
      <c r="J13" s="91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7"/>
      <c r="J14" s="88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7"/>
      <c r="J15" s="89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7"/>
      <c r="J17" s="92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>F18+G18</f>
        <v>0</v>
      </c>
      <c r="I18" s="87"/>
      <c r="J18" s="93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>F19+G19</f>
        <v>0</v>
      </c>
      <c r="I19" s="87"/>
      <c r="J19" s="93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>F20+G20</f>
        <v>0</v>
      </c>
      <c r="I20" s="87"/>
      <c r="J20" s="93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90"/>
      <c r="J21" s="94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>C22*D22</f>
        <v>0</v>
      </c>
      <c r="F22" s="76"/>
      <c r="G22" s="76"/>
      <c r="H22" s="76"/>
      <c r="I22" s="95"/>
      <c r="J22" s="92" t="s">
        <v>27</v>
      </c>
    </row>
    <row r="23" customHeight="1" spans="1:10">
      <c r="A23" s="62"/>
      <c r="B23" s="63"/>
      <c r="C23" s="64"/>
      <c r="D23" s="62"/>
      <c r="E23" s="64"/>
      <c r="F23" s="65">
        <v>1756</v>
      </c>
      <c r="G23" s="65">
        <v>0</v>
      </c>
      <c r="H23" s="65">
        <f>F23+G23</f>
        <v>1756</v>
      </c>
      <c r="I23" s="87" t="s">
        <v>28</v>
      </c>
      <c r="J23" s="93"/>
    </row>
    <row r="24" customHeight="1" spans="1:10">
      <c r="A24" s="62"/>
      <c r="B24" s="63"/>
      <c r="C24" s="64"/>
      <c r="D24" s="62"/>
      <c r="E24" s="64"/>
      <c r="F24" s="65">
        <v>152.8</v>
      </c>
      <c r="G24" s="65">
        <v>0</v>
      </c>
      <c r="H24" s="65">
        <f t="shared" ref="H24:H44" si="4">F24+G24</f>
        <v>152.8</v>
      </c>
      <c r="I24" s="87" t="s">
        <v>29</v>
      </c>
      <c r="J24" s="93"/>
    </row>
    <row r="25" s="51" customFormat="1" customHeight="1" spans="1:10">
      <c r="A25" s="66"/>
      <c r="B25" s="67" t="s">
        <v>30</v>
      </c>
      <c r="C25" s="68">
        <f>SUM(C22)</f>
        <v>0</v>
      </c>
      <c r="D25" s="68">
        <f t="shared" ref="D25:E25" si="5">SUM(D22)</f>
        <v>1</v>
      </c>
      <c r="E25" s="68">
        <f t="shared" si="5"/>
        <v>0</v>
      </c>
      <c r="F25" s="69">
        <f>SUM(F22:F24)</f>
        <v>1908.8</v>
      </c>
      <c r="G25" s="69">
        <f>SUM(G22:G24)</f>
        <v>0</v>
      </c>
      <c r="H25" s="69">
        <f>SUM(H22:H24)</f>
        <v>1908.8</v>
      </c>
      <c r="I25" s="90"/>
      <c r="J25" s="94"/>
    </row>
    <row r="26" customHeight="1" spans="1:10">
      <c r="A26" s="70">
        <v>5</v>
      </c>
      <c r="B26" s="71" t="s">
        <v>31</v>
      </c>
      <c r="C26" s="72">
        <v>0</v>
      </c>
      <c r="D26" s="70">
        <v>1</v>
      </c>
      <c r="E26" s="72">
        <f t="shared" ref="E24:E46" si="6">C26*D26</f>
        <v>0</v>
      </c>
      <c r="F26" s="65">
        <v>0</v>
      </c>
      <c r="G26" s="65">
        <v>0</v>
      </c>
      <c r="H26" s="65">
        <f t="shared" si="4"/>
        <v>0</v>
      </c>
      <c r="I26" s="96"/>
      <c r="J26" s="88" t="s">
        <v>32</v>
      </c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7">F27+G27</f>
        <v>0</v>
      </c>
      <c r="I27" s="87"/>
      <c r="J27" s="89"/>
    </row>
    <row r="28" s="51" customFormat="1" customHeight="1" spans="1:10">
      <c r="A28" s="66"/>
      <c r="B28" s="67" t="s">
        <v>33</v>
      </c>
      <c r="C28" s="68">
        <f>SUM(C26)</f>
        <v>0</v>
      </c>
      <c r="D28" s="68">
        <f t="shared" ref="D28:E28" si="8">SUM(D26)</f>
        <v>1</v>
      </c>
      <c r="E28" s="68">
        <f t="shared" si="8"/>
        <v>0</v>
      </c>
      <c r="F28" s="69">
        <f>SUM(F26:F27)</f>
        <v>0</v>
      </c>
      <c r="G28" s="69">
        <f>SUM(G26:G27)</f>
        <v>0</v>
      </c>
      <c r="H28" s="69">
        <f t="shared" ref="H28" si="9">SUM(H26:H27)</f>
        <v>0</v>
      </c>
      <c r="I28" s="90"/>
      <c r="J28" s="91"/>
    </row>
    <row r="29" customHeight="1" spans="1:10">
      <c r="A29" s="62">
        <v>6</v>
      </c>
      <c r="B29" s="63" t="s">
        <v>34</v>
      </c>
      <c r="C29" s="64">
        <v>0</v>
      </c>
      <c r="D29" s="62">
        <v>1</v>
      </c>
      <c r="E29" s="64">
        <f t="shared" si="6"/>
        <v>0</v>
      </c>
      <c r="F29" s="65">
        <v>0</v>
      </c>
      <c r="G29" s="65">
        <v>0</v>
      </c>
      <c r="H29" s="65">
        <f t="shared" si="4"/>
        <v>0</v>
      </c>
      <c r="I29" s="87"/>
      <c r="J29" s="88" t="s">
        <v>35</v>
      </c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4"/>
        <v>0</v>
      </c>
      <c r="I30" s="87"/>
      <c r="J30" s="93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4"/>
        <v>0</v>
      </c>
      <c r="I31" s="87"/>
      <c r="J31" s="93"/>
    </row>
    <row r="32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4"/>
        <v>0</v>
      </c>
      <c r="I32" s="87"/>
      <c r="J32" s="93"/>
    </row>
    <row r="33" s="51" customFormat="1" customHeight="1" spans="1:10">
      <c r="A33" s="66"/>
      <c r="B33" s="67" t="s">
        <v>36</v>
      </c>
      <c r="C33" s="68">
        <f>SUM(C29)</f>
        <v>0</v>
      </c>
      <c r="D33" s="68">
        <f t="shared" ref="D33:E33" si="10">SUM(D29)</f>
        <v>1</v>
      </c>
      <c r="E33" s="68">
        <f t="shared" si="10"/>
        <v>0</v>
      </c>
      <c r="F33" s="69">
        <f>SUM(F29:F32)</f>
        <v>0</v>
      </c>
      <c r="G33" s="69">
        <f t="shared" ref="G33:H33" si="11">SUM(G29:G32)</f>
        <v>0</v>
      </c>
      <c r="H33" s="69">
        <f t="shared" si="11"/>
        <v>0</v>
      </c>
      <c r="I33" s="90"/>
      <c r="J33" s="94"/>
    </row>
    <row r="34" customHeight="1" spans="1:10">
      <c r="A34" s="62">
        <v>7</v>
      </c>
      <c r="B34" s="63" t="s">
        <v>37</v>
      </c>
      <c r="C34" s="64">
        <v>0</v>
      </c>
      <c r="D34" s="62">
        <v>1</v>
      </c>
      <c r="E34" s="64">
        <f t="shared" si="6"/>
        <v>0</v>
      </c>
      <c r="F34" s="65">
        <v>0</v>
      </c>
      <c r="G34" s="65">
        <v>0</v>
      </c>
      <c r="H34" s="65">
        <f t="shared" si="4"/>
        <v>0</v>
      </c>
      <c r="I34" s="87"/>
      <c r="J34" s="97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4"/>
        <v>0</v>
      </c>
      <c r="I35" s="87"/>
      <c r="J35" s="98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4"/>
        <v>0</v>
      </c>
      <c r="I36" s="87"/>
      <c r="J36" s="98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4"/>
        <v>0</v>
      </c>
      <c r="I37" s="87"/>
      <c r="J37" s="98"/>
    </row>
    <row r="38" s="51" customFormat="1" customHeight="1" spans="1:10">
      <c r="A38" s="66"/>
      <c r="B38" s="67" t="s">
        <v>38</v>
      </c>
      <c r="C38" s="68">
        <f>SUM(C34)</f>
        <v>0</v>
      </c>
      <c r="D38" s="68">
        <f t="shared" ref="D38:E38" si="12">SUM(D34)</f>
        <v>1</v>
      </c>
      <c r="E38" s="68">
        <f t="shared" si="12"/>
        <v>0</v>
      </c>
      <c r="F38" s="69">
        <f>SUM(F34:F37)</f>
        <v>0</v>
      </c>
      <c r="G38" s="69">
        <f t="shared" ref="G38:H38" si="13">SUM(G34:G37)</f>
        <v>0</v>
      </c>
      <c r="H38" s="69">
        <f t="shared" si="13"/>
        <v>0</v>
      </c>
      <c r="I38" s="90"/>
      <c r="J38" s="99"/>
    </row>
    <row r="39" customHeight="1" spans="1:10">
      <c r="A39" s="62">
        <v>8</v>
      </c>
      <c r="B39" s="63" t="s">
        <v>39</v>
      </c>
      <c r="C39" s="64">
        <v>0</v>
      </c>
      <c r="D39" s="62">
        <v>1</v>
      </c>
      <c r="E39" s="64">
        <f t="shared" si="6"/>
        <v>0</v>
      </c>
      <c r="F39" s="65">
        <v>0</v>
      </c>
      <c r="G39" s="65">
        <v>0</v>
      </c>
      <c r="H39" s="65">
        <f t="shared" si="4"/>
        <v>0</v>
      </c>
      <c r="I39" s="87"/>
      <c r="J39" s="92" t="s">
        <v>40</v>
      </c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4"/>
        <v>0</v>
      </c>
      <c r="I40" s="87"/>
      <c r="J40" s="93"/>
    </row>
    <row r="41" s="51" customFormat="1" customHeight="1" spans="1:10">
      <c r="A41" s="66"/>
      <c r="B41" s="67" t="s">
        <v>41</v>
      </c>
      <c r="C41" s="68">
        <f>SUM(C39)</f>
        <v>0</v>
      </c>
      <c r="D41" s="68">
        <f t="shared" ref="D41:E41" si="14">SUM(D39)</f>
        <v>1</v>
      </c>
      <c r="E41" s="68">
        <f t="shared" si="14"/>
        <v>0</v>
      </c>
      <c r="F41" s="69">
        <f>SUM(F39:F40)</f>
        <v>0</v>
      </c>
      <c r="G41" s="69">
        <f t="shared" ref="G41:H41" si="15">SUM(G39:G40)</f>
        <v>0</v>
      </c>
      <c r="H41" s="69">
        <f t="shared" si="15"/>
        <v>0</v>
      </c>
      <c r="I41" s="90"/>
      <c r="J41" s="94"/>
    </row>
    <row r="42" customHeight="1" spans="1:10">
      <c r="A42" s="62">
        <v>9</v>
      </c>
      <c r="B42" s="63" t="s">
        <v>42</v>
      </c>
      <c r="C42" s="64">
        <v>0</v>
      </c>
      <c r="D42" s="62">
        <v>1</v>
      </c>
      <c r="E42" s="64">
        <f t="shared" si="6"/>
        <v>0</v>
      </c>
      <c r="F42" s="65">
        <v>0</v>
      </c>
      <c r="G42" s="65">
        <v>0</v>
      </c>
      <c r="H42" s="65">
        <f t="shared" si="4"/>
        <v>0</v>
      </c>
      <c r="I42" s="87"/>
      <c r="J42" s="88" t="s">
        <v>43</v>
      </c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4"/>
        <v>0</v>
      </c>
      <c r="I43" s="87"/>
      <c r="J43" s="89"/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 t="shared" si="4"/>
        <v>0</v>
      </c>
      <c r="I44" s="87"/>
      <c r="J44" s="89"/>
    </row>
    <row r="45" s="51" customFormat="1" customHeight="1" spans="1:10">
      <c r="A45" s="66"/>
      <c r="B45" s="67" t="s">
        <v>44</v>
      </c>
      <c r="C45" s="68">
        <f>SUM(C42)</f>
        <v>0</v>
      </c>
      <c r="D45" s="68">
        <f t="shared" ref="D45:E45" si="16">SUM(D42)</f>
        <v>1</v>
      </c>
      <c r="E45" s="68">
        <f t="shared" si="16"/>
        <v>0</v>
      </c>
      <c r="F45" s="69">
        <f>SUM(F42:F44)</f>
        <v>0</v>
      </c>
      <c r="G45" s="69">
        <f t="shared" ref="G45:H45" si="17">SUM(G42:G44)</f>
        <v>0</v>
      </c>
      <c r="H45" s="69">
        <f t="shared" si="17"/>
        <v>0</v>
      </c>
      <c r="I45" s="90"/>
      <c r="J45" s="91"/>
    </row>
    <row r="46" ht="14" spans="1:10">
      <c r="A46" s="70">
        <v>10</v>
      </c>
      <c r="B46" s="63" t="s">
        <v>45</v>
      </c>
      <c r="C46" s="64">
        <v>0</v>
      </c>
      <c r="D46" s="62">
        <v>1</v>
      </c>
      <c r="E46" s="64">
        <f t="shared" si="6"/>
        <v>0</v>
      </c>
      <c r="F46" s="65">
        <v>0</v>
      </c>
      <c r="G46" s="65">
        <v>0</v>
      </c>
      <c r="H46" s="65">
        <f>F46+G46</f>
        <v>0</v>
      </c>
      <c r="I46" s="100"/>
      <c r="J46" s="97"/>
    </row>
    <row r="47" customHeight="1" spans="1:10">
      <c r="A47" s="77"/>
      <c r="B47" s="63"/>
      <c r="C47" s="64"/>
      <c r="D47" s="62"/>
      <c r="E47" s="64"/>
      <c r="F47" s="65">
        <v>0</v>
      </c>
      <c r="G47" s="65">
        <v>0</v>
      </c>
      <c r="H47" s="65">
        <f t="shared" ref="H47:H52" si="18">F47+G47</f>
        <v>0</v>
      </c>
      <c r="I47" s="87"/>
      <c r="J47" s="98"/>
    </row>
    <row r="48" customHeight="1" spans="1:10">
      <c r="A48" s="77"/>
      <c r="B48" s="63"/>
      <c r="C48" s="64"/>
      <c r="D48" s="62"/>
      <c r="E48" s="64"/>
      <c r="F48" s="65">
        <v>0</v>
      </c>
      <c r="G48" s="65">
        <v>0</v>
      </c>
      <c r="H48" s="65">
        <f t="shared" si="18"/>
        <v>0</v>
      </c>
      <c r="I48" s="87"/>
      <c r="J48" s="98"/>
    </row>
    <row r="49" customHeight="1" spans="1:10">
      <c r="A49" s="77"/>
      <c r="B49" s="63"/>
      <c r="C49" s="64"/>
      <c r="D49" s="62"/>
      <c r="E49" s="64"/>
      <c r="F49" s="65">
        <v>0</v>
      </c>
      <c r="G49" s="65">
        <v>0</v>
      </c>
      <c r="H49" s="65">
        <f t="shared" si="18"/>
        <v>0</v>
      </c>
      <c r="I49" s="87"/>
      <c r="J49" s="98"/>
    </row>
    <row r="50" customHeight="1" spans="1:10">
      <c r="A50" s="77"/>
      <c r="B50" s="63"/>
      <c r="C50" s="64"/>
      <c r="D50" s="62"/>
      <c r="E50" s="64"/>
      <c r="F50" s="65">
        <v>0</v>
      </c>
      <c r="G50" s="65">
        <v>0</v>
      </c>
      <c r="H50" s="65">
        <f t="shared" si="18"/>
        <v>0</v>
      </c>
      <c r="I50" s="87"/>
      <c r="J50" s="98"/>
    </row>
    <row r="51" customHeight="1" spans="1:10">
      <c r="A51" s="77"/>
      <c r="B51" s="63"/>
      <c r="C51" s="64"/>
      <c r="D51" s="62"/>
      <c r="E51" s="64"/>
      <c r="F51" s="65">
        <v>0</v>
      </c>
      <c r="G51" s="65">
        <v>0</v>
      </c>
      <c r="H51" s="65">
        <f t="shared" si="18"/>
        <v>0</v>
      </c>
      <c r="I51" s="87"/>
      <c r="J51" s="98"/>
    </row>
    <row r="52" customHeight="1" spans="1:10">
      <c r="A52" s="73"/>
      <c r="B52" s="63"/>
      <c r="C52" s="64"/>
      <c r="D52" s="62"/>
      <c r="E52" s="64"/>
      <c r="F52" s="65">
        <v>0</v>
      </c>
      <c r="G52" s="65">
        <v>0</v>
      </c>
      <c r="H52" s="65">
        <f t="shared" si="18"/>
        <v>0</v>
      </c>
      <c r="I52" s="87"/>
      <c r="J52" s="98"/>
    </row>
    <row r="53" s="51" customFormat="1" customHeight="1" spans="1:10">
      <c r="A53" s="66"/>
      <c r="B53" s="67" t="s">
        <v>46</v>
      </c>
      <c r="C53" s="68">
        <f>SUM(C46)</f>
        <v>0</v>
      </c>
      <c r="D53" s="68">
        <f t="shared" ref="D53:E53" si="19">SUM(D46)</f>
        <v>1</v>
      </c>
      <c r="E53" s="68">
        <f t="shared" si="19"/>
        <v>0</v>
      </c>
      <c r="F53" s="69">
        <f>SUM(F46:F52)</f>
        <v>0</v>
      </c>
      <c r="G53" s="69">
        <f t="shared" ref="G53:H53" si="20">SUM(G46:G52)</f>
        <v>0</v>
      </c>
      <c r="H53" s="69">
        <f t="shared" si="20"/>
        <v>0</v>
      </c>
      <c r="I53" s="90"/>
      <c r="J53" s="99"/>
    </row>
    <row r="54" customHeight="1" spans="1:10">
      <c r="A54" s="66"/>
      <c r="B54" s="67" t="s">
        <v>47</v>
      </c>
      <c r="C54" s="68">
        <f>SUM(C53,C45,C41,C38,C33,C28,C25,C21,C16,C13)</f>
        <v>0</v>
      </c>
      <c r="D54" s="68">
        <f t="shared" ref="D54:H54" si="21">SUM(D53,D45,D41,D38,D33,D28,D25,D21,D16,D13)</f>
        <v>9</v>
      </c>
      <c r="E54" s="68">
        <f t="shared" si="21"/>
        <v>0</v>
      </c>
      <c r="F54" s="69">
        <f t="shared" si="21"/>
        <v>6288.25</v>
      </c>
      <c r="G54" s="69">
        <f t="shared" si="21"/>
        <v>0</v>
      </c>
      <c r="H54" s="69">
        <f t="shared" si="21"/>
        <v>6288.25</v>
      </c>
      <c r="I54" s="90"/>
      <c r="J54" s="101"/>
    </row>
    <row r="58" customHeight="1" spans="1:9">
      <c r="A58" s="78" t="s">
        <v>48</v>
      </c>
      <c r="B58" s="79"/>
      <c r="C58" s="80" t="s">
        <v>49</v>
      </c>
      <c r="D58" s="80"/>
      <c r="E58" s="80" t="s">
        <v>50</v>
      </c>
      <c r="F58" s="80"/>
      <c r="G58" s="80" t="s">
        <v>51</v>
      </c>
      <c r="H58" s="80"/>
      <c r="I58" s="102" t="s">
        <v>52</v>
      </c>
    </row>
    <row r="59" customHeight="1" spans="1:9">
      <c r="A59" s="81">
        <f>E54</f>
        <v>0</v>
      </c>
      <c r="B59" s="82"/>
      <c r="C59" s="82">
        <f>H54</f>
        <v>6288.25</v>
      </c>
      <c r="D59" s="82"/>
      <c r="E59" s="82">
        <f>F54</f>
        <v>6288.25</v>
      </c>
      <c r="F59" s="82"/>
      <c r="G59" s="82">
        <f>G54</f>
        <v>0</v>
      </c>
      <c r="H59" s="82"/>
      <c r="I59" s="103">
        <f>A59-C59</f>
        <v>-6288.25</v>
      </c>
    </row>
    <row r="61" customHeight="1" spans="1:9">
      <c r="A61" s="83" t="s">
        <v>53</v>
      </c>
      <c r="B61" s="84"/>
      <c r="C61" s="85" t="s">
        <v>54</v>
      </c>
      <c r="D61" s="83"/>
      <c r="E61" s="83" t="s">
        <v>55</v>
      </c>
      <c r="F61" s="83"/>
      <c r="G61" s="83" t="s">
        <v>56</v>
      </c>
      <c r="H61" s="83"/>
      <c r="I61" s="8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6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7"/>
    </row>
    <row r="7" ht="20.1" customHeight="1" spans="2:11">
      <c r="B7" s="8"/>
      <c r="C7" s="9"/>
      <c r="D7" s="10" t="s">
        <v>66</v>
      </c>
      <c r="E7" s="10"/>
      <c r="F7" s="12">
        <v>43704</v>
      </c>
      <c r="G7" s="11"/>
      <c r="H7" s="10" t="s">
        <v>67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39"/>
      <c r="J8" s="16" t="s">
        <v>69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>
        <v>0</v>
      </c>
      <c r="H11" s="26"/>
      <c r="I11" s="41"/>
      <c r="J11" s="42"/>
      <c r="K11" s="43" t="s">
        <v>78</v>
      </c>
    </row>
    <row r="12" ht="23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1"/>
      <c r="J12" s="42"/>
      <c r="K12" s="43" t="s">
        <v>78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0</v>
      </c>
      <c r="H13" s="26"/>
      <c r="I13" s="41"/>
      <c r="J13" s="42"/>
      <c r="K13" s="43" t="s">
        <v>78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0</v>
      </c>
      <c r="H14" s="26"/>
      <c r="I14" s="41"/>
      <c r="J14" s="42"/>
      <c r="K14" s="43" t="s">
        <v>82</v>
      </c>
    </row>
    <row r="15" ht="20.1" customHeight="1" spans="2:11">
      <c r="B15" s="23">
        <v>5</v>
      </c>
      <c r="C15" s="24"/>
      <c r="D15" s="25" t="s">
        <v>45</v>
      </c>
      <c r="E15" s="28" t="s">
        <v>83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/>
      <c r="E23" s="17"/>
      <c r="F23" s="17" t="s">
        <v>54</v>
      </c>
      <c r="G23" s="17" t="s">
        <v>87</v>
      </c>
      <c r="H23" s="17"/>
      <c r="I23" s="17"/>
      <c r="J23" s="17" t="s">
        <v>56</v>
      </c>
      <c r="K23" s="17"/>
    </row>
    <row r="26" ht="17.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王凤雨</v>
      </c>
      <c r="G28" s="7"/>
      <c r="H28" s="6" t="s">
        <v>60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66</v>
      </c>
      <c r="E30" s="10"/>
      <c r="F30" s="12">
        <f>F7</f>
        <v>43704</v>
      </c>
      <c r="G30" s="11"/>
      <c r="H30" s="10" t="s">
        <v>67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47</v>
      </c>
      <c r="J33" s="26"/>
      <c r="K33" s="49" t="s">
        <v>75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86</v>
      </c>
      <c r="C38" s="17"/>
      <c r="D38" s="17"/>
      <c r="E38" s="17"/>
      <c r="F38" s="17" t="s">
        <v>54</v>
      </c>
      <c r="G38" s="17" t="s">
        <v>87</v>
      </c>
      <c r="H38" s="17"/>
      <c r="I38" s="17"/>
      <c r="J38" s="17" t="s">
        <v>56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2023-07-29T04:33:09Z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5C583C80EF9D4D8D9E75850FB15146CD_13</vt:lpwstr>
  </property>
</Properties>
</file>