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79960BD-F194-4057-A7A4-2A0FC73012D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I19" i="2"/>
  <c r="G22" i="2" s="1"/>
  <c r="H19" i="2"/>
  <c r="B22" i="2" s="1"/>
  <c r="G19" i="2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K22" i="2"/>
  <c r="H51" i="3" l="1"/>
  <c r="C56" i="3" s="1"/>
  <c r="I56" i="3" s="1"/>
</calcChain>
</file>

<file path=xl/sharedStrings.xml><?xml version="1.0" encoding="utf-8"?>
<sst xmlns="http://schemas.openxmlformats.org/spreadsheetml/2006/main" count="93" uniqueCount="86">
  <si>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</si>
  <si>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</si>
  <si>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</si>
  <si>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</si>
  <si>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</si>
  <si>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</si>
  <si>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</si>
  <si>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</si>
  <si>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</si>
  <si>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</si>
  <si>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</si>
  <si>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</si>
  <si>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</si>
  <si>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</si>
  <si>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</si>
  <si>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</si>
  <si>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</si>
  <si>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</si>
  <si>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</si>
  <si>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</si>
  <si>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</si>
  <si>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</si>
  <si>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</si>
  <si>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</si>
  <si>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</si>
  <si>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</si>
  <si>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</si>
  <si>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</si>
  <si>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</si>
  <si>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</si>
  <si>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</si>
  <si>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</si>
  <si>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</si>
  <si>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</si>
  <si>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</si>
  <si>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</si>
  <si>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</si>
  <si>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</si>
  <si>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</si>
  <si>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</si>
  <si>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</si>
  <si>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</si>
  <si>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</si>
  <si>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</si>
  <si>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</si>
  <si>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</si>
  <si>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</si>
  <si>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</si>
  <si>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</si>
  <si>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</si>
  <si>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</si>
  <si>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</si>
  <si>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</si>
  <si>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</si>
  <si>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</si>
  <si>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</si>
  <si>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</si>
  <si>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</si>
  <si>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</si>
  <si>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</si>
  <si>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</si>
  <si>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</si>
  <si>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</si>
  <si>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</si>
  <si>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</si>
  <si>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</si>
  <si>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</si>
  <si>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</si>
  <si>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</si>
  <si>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</si>
  <si>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</si>
  <si>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</si>
  <si>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</si>
  <si>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</si>
  <si>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</si>
  <si>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</si>
  <si>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</si>
  <si>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</si>
  <si>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</si>
  <si>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顺丰邮寄</t>
    <phoneticPr fontId="12" type="noConversion"/>
  </si>
  <si>
    <t>团号：HMJB-230414-TYT460</t>
    <phoneticPr fontId="12" type="noConversion"/>
  </si>
  <si>
    <t>会议日期：4.14-16</t>
    <phoneticPr fontId="12" type="noConversion"/>
  </si>
  <si>
    <t>总监</t>
    <phoneticPr fontId="12" type="noConversion"/>
  </si>
  <si>
    <t>医药B组</t>
    <phoneticPr fontId="12" type="noConversion"/>
  </si>
  <si>
    <t>5月</t>
    <phoneticPr fontId="12" type="noConversion"/>
  </si>
  <si>
    <t>客户喜茶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</si>
</sst>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3" workbookViewId="0">
      <selection activeCell="H50" sqref="H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80</v>
      </c>
      <c r="I4" s="56"/>
      <c r="J4" s="56" t="s">
        <v>81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100.75</v>
      </c>
      <c r="G45" s="28">
        <v>0</v>
      </c>
      <c r="H45" s="28">
        <f>F45+G45</f>
        <v>100.75</v>
      </c>
      <c r="I45" s="40" t="s">
        <v>79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>
        <v>110</v>
      </c>
      <c r="G46" s="28">
        <v>0</v>
      </c>
      <c r="H46" s="28">
        <f t="shared" ref="H46:H47" si="19">F46+G46</f>
        <v>110</v>
      </c>
      <c r="I46" s="40" t="s">
        <v>85</v>
      </c>
      <c r="J46" s="54"/>
    </row>
    <row r="47" spans="1:10" ht="22.5" customHeight="1" x14ac:dyDescent="0.3">
      <c r="A47" s="72"/>
      <c r="B47" s="68"/>
      <c r="C47" s="62"/>
      <c r="D47" s="65"/>
      <c r="E47" s="62"/>
      <c r="F47" s="28"/>
      <c r="G47" s="28">
        <v>0</v>
      </c>
      <c r="H47" s="28">
        <f t="shared" si="19"/>
        <v>0</v>
      </c>
      <c r="I47" s="40"/>
      <c r="J47" s="54"/>
    </row>
    <row r="48" spans="1:10" ht="21" customHeight="1" x14ac:dyDescent="0.3">
      <c r="A48" s="72"/>
      <c r="B48" s="68"/>
      <c r="C48" s="62"/>
      <c r="D48" s="65"/>
      <c r="E48" s="62"/>
      <c r="F48" s="28"/>
      <c r="G48" s="28">
        <v>0</v>
      </c>
      <c r="H48" s="28">
        <f t="shared" ref="H48:H49" si="20">F48+G48</f>
        <v>0</v>
      </c>
      <c r="I48" s="41"/>
      <c r="J48" s="54"/>
    </row>
    <row r="49" spans="1:10" ht="21" customHeight="1" x14ac:dyDescent="0.3">
      <c r="A49" s="72"/>
      <c r="B49" s="68"/>
      <c r="C49" s="62"/>
      <c r="D49" s="65"/>
      <c r="E49" s="62"/>
      <c r="F49" s="28"/>
      <c r="G49" s="28">
        <v>0</v>
      </c>
      <c r="H49" s="28">
        <f t="shared" si="20"/>
        <v>0</v>
      </c>
      <c r="I49" s="41"/>
      <c r="J49" s="54"/>
    </row>
    <row r="50" spans="1:10" s="23" customFormat="1" ht="21" customHeight="1" x14ac:dyDescent="0.3">
      <c r="A50" s="29"/>
      <c r="B50" s="30" t="s">
        <v>40</v>
      </c>
      <c r="C50" s="43">
        <f>SUM(C45)</f>
        <v>0</v>
      </c>
      <c r="D50" s="43">
        <f>SUM(D45)</f>
        <v>1</v>
      </c>
      <c r="E50" s="43">
        <f>SUM(E45)</f>
        <v>0</v>
      </c>
      <c r="F50" s="31">
        <f>SUM(F45:F49)</f>
        <v>210.75</v>
      </c>
      <c r="G50" s="31">
        <f>SUM(G45:G49)</f>
        <v>0</v>
      </c>
      <c r="H50" s="31">
        <f>SUM(H45:H49)</f>
        <v>210.75</v>
      </c>
      <c r="I50" s="36"/>
      <c r="J50" s="55"/>
    </row>
    <row r="51" spans="1:10" ht="21" customHeight="1" x14ac:dyDescent="0.3">
      <c r="A51" s="29"/>
      <c r="B51" s="30" t="s">
        <v>41</v>
      </c>
      <c r="C51" s="43">
        <f t="shared" ref="C51:H51" si="21">SUM(C50,C44,C40,C37,C32,C27,C24,C21,C16,C13)</f>
        <v>0</v>
      </c>
      <c r="D51" s="43">
        <f t="shared" si="21"/>
        <v>9</v>
      </c>
      <c r="E51" s="43">
        <f t="shared" si="21"/>
        <v>0</v>
      </c>
      <c r="F51" s="31">
        <f t="shared" si="21"/>
        <v>210.75</v>
      </c>
      <c r="G51" s="31">
        <f t="shared" si="21"/>
        <v>0</v>
      </c>
      <c r="H51" s="31">
        <f t="shared" si="21"/>
        <v>210.75</v>
      </c>
      <c r="I51" s="36"/>
      <c r="J51" s="37"/>
    </row>
    <row r="55" spans="1:10" ht="21" customHeight="1" x14ac:dyDescent="0.3">
      <c r="A55" s="76" t="s">
        <v>42</v>
      </c>
      <c r="B55" s="77"/>
      <c r="C55" s="78" t="s">
        <v>43</v>
      </c>
      <c r="D55" s="78"/>
      <c r="E55" s="78" t="s">
        <v>44</v>
      </c>
      <c r="F55" s="78"/>
      <c r="G55" s="78" t="s">
        <v>45</v>
      </c>
      <c r="H55" s="78"/>
      <c r="I55" s="38" t="s">
        <v>46</v>
      </c>
    </row>
    <row r="56" spans="1:10" ht="21" customHeight="1" x14ac:dyDescent="0.3">
      <c r="A56" s="69">
        <f>E51</f>
        <v>0</v>
      </c>
      <c r="B56" s="70"/>
      <c r="C56" s="70">
        <f>H51</f>
        <v>210.75</v>
      </c>
      <c r="D56" s="70"/>
      <c r="E56" s="70">
        <f>F51</f>
        <v>210.75</v>
      </c>
      <c r="F56" s="70"/>
      <c r="G56" s="70">
        <f>G51</f>
        <v>0</v>
      </c>
      <c r="H56" s="70"/>
      <c r="I56" s="39">
        <f>A56-C56</f>
        <v>-210.75</v>
      </c>
    </row>
    <row r="58" spans="1:10" ht="21" customHeight="1" x14ac:dyDescent="0.3">
      <c r="A58" s="32" t="s">
        <v>47</v>
      </c>
      <c r="B58" s="23"/>
      <c r="C58" s="33" t="s">
        <v>48</v>
      </c>
      <c r="D58" s="32"/>
      <c r="E58" s="32" t="s">
        <v>49</v>
      </c>
      <c r="F58" s="32"/>
      <c r="G58" s="32" t="s">
        <v>50</v>
      </c>
      <c r="H58" s="32"/>
      <c r="I58" s="2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workbookViewId="0">
      <selection activeCell="L6" sqref="L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82</v>
      </c>
      <c r="K5" s="106"/>
    </row>
    <row r="6" spans="2:11" ht="20.100000000000001" customHeight="1" x14ac:dyDescent="0.3">
      <c r="B6" s="6"/>
      <c r="C6" s="7"/>
      <c r="D6" s="8" t="s">
        <v>55</v>
      </c>
      <c r="E6" s="8"/>
      <c r="F6" s="101" t="s">
        <v>56</v>
      </c>
      <c r="G6" s="101"/>
      <c r="H6" s="8" t="s">
        <v>57</v>
      </c>
      <c r="I6" s="7"/>
      <c r="J6" s="101" t="s">
        <v>83</v>
      </c>
      <c r="K6" s="102"/>
    </row>
    <row r="7" spans="2:11" ht="20.100000000000001" customHeight="1" x14ac:dyDescent="0.3">
      <c r="B7" s="6"/>
      <c r="C7" s="7"/>
      <c r="D7" s="8" t="s">
        <v>58</v>
      </c>
      <c r="E7" s="8"/>
      <c r="F7" s="100">
        <v>10.26</v>
      </c>
      <c r="G7" s="101"/>
      <c r="H7" s="8" t="s">
        <v>59</v>
      </c>
      <c r="I7" s="7"/>
      <c r="J7" s="101" t="s">
        <v>84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103" t="s">
        <v>78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61</v>
      </c>
      <c r="E10" s="88" t="s">
        <v>62</v>
      </c>
      <c r="F10" s="90"/>
      <c r="G10" s="15" t="s">
        <v>63</v>
      </c>
      <c r="H10" s="14" t="s">
        <v>64</v>
      </c>
      <c r="I10" s="88" t="s">
        <v>65</v>
      </c>
      <c r="J10" s="90"/>
      <c r="K10" s="15" t="s">
        <v>66</v>
      </c>
    </row>
    <row r="11" spans="2:11" ht="20.100000000000001" customHeight="1" x14ac:dyDescent="0.3">
      <c r="B11" s="83">
        <v>1</v>
      </c>
      <c r="C11" s="84"/>
      <c r="D11" s="97" t="s">
        <v>67</v>
      </c>
      <c r="E11" s="83" t="s">
        <v>68</v>
      </c>
      <c r="F11" s="84"/>
      <c r="G11" s="16">
        <v>0</v>
      </c>
      <c r="H11" s="16"/>
      <c r="I11" s="86"/>
      <c r="J11" s="87"/>
      <c r="K11" s="19" t="s">
        <v>69</v>
      </c>
    </row>
    <row r="12" spans="2:11" ht="23" customHeight="1" x14ac:dyDescent="0.3">
      <c r="B12" s="83">
        <v>2</v>
      </c>
      <c r="C12" s="84"/>
      <c r="D12" s="98"/>
      <c r="E12" s="85" t="s">
        <v>70</v>
      </c>
      <c r="F12" s="85"/>
      <c r="G12" s="16">
        <v>0</v>
      </c>
      <c r="H12" s="16"/>
      <c r="I12" s="86"/>
      <c r="J12" s="87"/>
      <c r="K12" s="19" t="s">
        <v>69</v>
      </c>
    </row>
    <row r="13" spans="2:11" ht="20.100000000000001" customHeight="1" x14ac:dyDescent="0.3">
      <c r="B13" s="83">
        <v>3</v>
      </c>
      <c r="C13" s="84"/>
      <c r="D13" s="98"/>
      <c r="E13" s="83" t="s">
        <v>71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72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73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64</v>
      </c>
      <c r="C21" s="81"/>
      <c r="D21" s="81"/>
      <c r="E21" s="81"/>
      <c r="F21" s="81"/>
      <c r="G21" s="81" t="s">
        <v>74</v>
      </c>
      <c r="H21" s="81"/>
      <c r="I21" s="81"/>
      <c r="J21" s="81"/>
      <c r="K21" s="15" t="s">
        <v>75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76</v>
      </c>
      <c r="C24" s="7"/>
      <c r="D24" s="7"/>
      <c r="E24" s="7"/>
      <c r="F24" s="7" t="s">
        <v>48</v>
      </c>
      <c r="G24" s="7" t="s">
        <v>77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2023-06-05T06:34:34Z</cp:lastPrinted>
  <dcterms:created xsi:type="dcterms:W3CDTF">2014-04-15T08:52:00Z</dcterms:created>
  <dcterms:modified xsi:type="dcterms:W3CDTF">2023-06-05T06:34:34Z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