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filterPrivacy="1" defaultThemeVersion="124226"/>
  <xr:revisionPtr revIDLastSave="0" documentId="13_ncr:1_{AA6BCE3E-C061-954D-A451-F222F337EF8B}" xr6:coauthVersionLast="47" xr6:coauthVersionMax="47" xr10:uidLastSave="{00000000-0000-0000-0000-000000000000}"/>
  <bookViews>
    <workbookView xWindow="1560" yWindow="500" windowWidth="24180" windowHeight="1562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9" i="3"/>
  <c r="G7" i="3"/>
  <c r="G17" i="3"/>
  <c r="G14" i="3" l="1"/>
  <c r="G18" i="3"/>
  <c r="G16" i="3"/>
  <c r="G8" i="3"/>
  <c r="G11" i="3"/>
  <c r="G13" i="3"/>
  <c r="G5" i="3"/>
  <c r="G6" i="3"/>
  <c r="G12" i="3" l="1"/>
  <c r="G10" i="3"/>
  <c r="G15" i="3" s="1"/>
  <c r="G3" i="3"/>
  <c r="G4" i="3" l="1"/>
  <c r="G20" i="3" s="1"/>
  <c r="G21" i="3" l="1"/>
  <c r="G22" i="3" s="1"/>
</calcChain>
</file>

<file path=xl/sharedStrings.xml><?xml version="1.0" encoding="utf-8"?>
<sst xmlns="http://schemas.openxmlformats.org/spreadsheetml/2006/main" count="55" uniqueCount="40">
  <si>
    <t>类别</t>
    <phoneticPr fontId="1" type="noConversion"/>
  </si>
  <si>
    <t>项目</t>
    <phoneticPr fontId="1" type="noConversion"/>
  </si>
  <si>
    <t>内容</t>
    <phoneticPr fontId="1" type="noConversion"/>
  </si>
  <si>
    <t>单价</t>
    <phoneticPr fontId="1" type="noConversion"/>
  </si>
  <si>
    <t>数量</t>
    <phoneticPr fontId="1" type="noConversion"/>
  </si>
  <si>
    <t>单位</t>
    <phoneticPr fontId="1" type="noConversion"/>
  </si>
  <si>
    <t>总价</t>
    <phoneticPr fontId="1" type="noConversion"/>
  </si>
  <si>
    <t>备注</t>
    <phoneticPr fontId="1" type="noConversion"/>
  </si>
  <si>
    <t>小计</t>
    <phoneticPr fontId="1" type="noConversion"/>
  </si>
  <si>
    <t>合计</t>
    <phoneticPr fontId="1" type="noConversion"/>
  </si>
  <si>
    <t>2023.11.9会奖专委会预算申报</t>
    <phoneticPr fontId="1" type="noConversion"/>
  </si>
  <si>
    <t>机票</t>
    <phoneticPr fontId="1" type="noConversion"/>
  </si>
  <si>
    <t>人</t>
    <phoneticPr fontId="1" type="noConversion"/>
  </si>
  <si>
    <t>北京-上海往返预估，以实际为准</t>
    <phoneticPr fontId="1" type="noConversion"/>
  </si>
  <si>
    <t>会议</t>
    <phoneticPr fontId="1" type="noConversion"/>
  </si>
  <si>
    <t>桌卡</t>
    <phoneticPr fontId="1" type="noConversion"/>
  </si>
  <si>
    <t>份</t>
    <phoneticPr fontId="1" type="noConversion"/>
  </si>
  <si>
    <t>理事会成员前排桌卡</t>
    <phoneticPr fontId="1" type="noConversion"/>
  </si>
  <si>
    <t>会议章程</t>
    <phoneticPr fontId="1" type="noConversion"/>
  </si>
  <si>
    <t>晚宴</t>
    <phoneticPr fontId="1" type="noConversion"/>
  </si>
  <si>
    <t>税金</t>
    <phoneticPr fontId="1" type="noConversion"/>
  </si>
  <si>
    <t>总计</t>
    <phoneticPr fontId="1" type="noConversion"/>
  </si>
  <si>
    <t>聘书</t>
    <phoneticPr fontId="1" type="noConversion"/>
  </si>
  <si>
    <t>颁奖证书</t>
    <phoneticPr fontId="1" type="noConversion"/>
  </si>
  <si>
    <t>酒水</t>
    <phoneticPr fontId="1" type="noConversion"/>
  </si>
  <si>
    <t>前排桌卡*4桌</t>
    <phoneticPr fontId="1" type="noConversion"/>
  </si>
  <si>
    <t>采买+印刷内文</t>
    <phoneticPr fontId="1" type="noConversion"/>
  </si>
  <si>
    <t>3分种提示牌kv板</t>
    <phoneticPr fontId="1" type="noConversion"/>
  </si>
  <si>
    <t>项</t>
    <phoneticPr fontId="1" type="noConversion"/>
  </si>
  <si>
    <t>提示牌</t>
    <phoneticPr fontId="1" type="noConversion"/>
  </si>
  <si>
    <t>a4单页彩印</t>
    <phoneticPr fontId="1" type="noConversion"/>
  </si>
  <si>
    <t>点歌台</t>
    <phoneticPr fontId="1" type="noConversion"/>
  </si>
  <si>
    <t>预估</t>
    <phoneticPr fontId="1" type="noConversion"/>
  </si>
  <si>
    <t>8号抵达理事会+会务组午餐</t>
    <phoneticPr fontId="1" type="noConversion"/>
  </si>
  <si>
    <t>8号抵达理事会+会务组晚餐</t>
    <phoneticPr fontId="1" type="noConversion"/>
  </si>
  <si>
    <t>9号理事会+会务组午餐</t>
    <phoneticPr fontId="1" type="noConversion"/>
  </si>
  <si>
    <t>白酒&amp;红酒预估，160人用</t>
    <phoneticPr fontId="1" type="noConversion"/>
  </si>
  <si>
    <t>餐费预估</t>
    <phoneticPr fontId="1" type="noConversion"/>
  </si>
  <si>
    <t>签到背板3M*5M</t>
    <phoneticPr fontId="1" type="noConversion"/>
  </si>
  <si>
    <t>签到背板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</si>
</sst>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¥&quot;#,##0.00_);[Red]\(&quot;¥&quot;#,##0.00\)"/>
    <numFmt numFmtId="176" formatCode="&quot;¥&quot;#,##0.00;&quot;¥&quot;\-#,##0.00"/>
  </numFmts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6"/>
      <color theme="1"/>
      <name val="华文细黑"/>
      <family val="3"/>
      <charset val="134"/>
    </font>
    <font>
      <sz val="14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1"/>
      <color theme="1"/>
      <name val="微软雅黑 Light"/>
      <family val="2"/>
      <charset val="134"/>
    </font>
    <font>
      <sz val="11"/>
      <color theme="1"/>
      <name val="微软雅黑 Light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8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76" fontId="7" fillId="2" borderId="1" xfId="0" applyNumberFormat="1" applyFont="1" applyFill="1" applyBorder="1" applyAlignment="1">
      <alignment horizontal="center"/>
    </xf>
    <xf numFmtId="176" fontId="6" fillId="0" borderId="1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K11" sqref="K11:K12"/>
    </sheetView>
  </sheetViews>
  <sheetFormatPr baseColWidth="10" defaultColWidth="8.6640625" defaultRowHeight="17"/>
  <cols>
    <col min="1" max="1" width="10.5" style="1" customWidth="1"/>
    <col min="2" max="2" width="12.1640625" style="1" bestFit="1" customWidth="1"/>
    <col min="3" max="3" width="32.5" style="1" customWidth="1"/>
    <col min="4" max="4" width="14.5" style="1" bestFit="1" customWidth="1"/>
    <col min="5" max="5" width="7.1640625" style="1" customWidth="1"/>
    <col min="6" max="6" width="8" style="1" bestFit="1" customWidth="1"/>
    <col min="7" max="7" width="13.5" style="1" bestFit="1" customWidth="1"/>
    <col min="8" max="8" width="14.33203125" style="1" customWidth="1"/>
    <col min="9" max="16384" width="8.6640625" style="1"/>
  </cols>
  <sheetData>
    <row r="1" spans="1:8" ht="41.5" customHeight="1">
      <c r="A1" s="19" t="s">
        <v>10</v>
      </c>
      <c r="B1" s="19"/>
      <c r="C1" s="19"/>
      <c r="D1" s="19"/>
      <c r="E1" s="19"/>
      <c r="F1" s="19"/>
      <c r="G1" s="19"/>
      <c r="H1" s="19"/>
    </row>
    <row r="2" spans="1:8" s="3" customFormat="1" ht="24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</row>
    <row r="3" spans="1:8" s="2" customFormat="1" ht="24" customHeight="1">
      <c r="A3" s="21" t="s">
        <v>11</v>
      </c>
      <c r="B3" s="22"/>
      <c r="C3" s="6" t="s">
        <v>13</v>
      </c>
      <c r="D3" s="5">
        <v>2000</v>
      </c>
      <c r="E3" s="6">
        <v>12</v>
      </c>
      <c r="F3" s="6" t="s">
        <v>12</v>
      </c>
      <c r="G3" s="7">
        <f t="shared" ref="G3:G12" si="0">D3*E3</f>
        <v>24000</v>
      </c>
      <c r="H3" s="6"/>
    </row>
    <row r="4" spans="1:8" s="2" customFormat="1" ht="24" customHeight="1">
      <c r="A4" s="20" t="s">
        <v>8</v>
      </c>
      <c r="B4" s="20"/>
      <c r="C4" s="20"/>
      <c r="D4" s="20"/>
      <c r="E4" s="20"/>
      <c r="F4" s="20"/>
      <c r="G4" s="9">
        <f>SUM(G3:G3)</f>
        <v>24000</v>
      </c>
      <c r="H4" s="8"/>
    </row>
    <row r="5" spans="1:8" s="2" customFormat="1" ht="24" customHeight="1">
      <c r="A5" s="24" t="s">
        <v>14</v>
      </c>
      <c r="B5" s="6" t="s">
        <v>15</v>
      </c>
      <c r="C5" s="6" t="s">
        <v>17</v>
      </c>
      <c r="D5" s="5">
        <v>5</v>
      </c>
      <c r="E5" s="6">
        <v>40</v>
      </c>
      <c r="F5" s="6" t="s">
        <v>16</v>
      </c>
      <c r="G5" s="7">
        <f t="shared" si="0"/>
        <v>200</v>
      </c>
      <c r="H5" s="12"/>
    </row>
    <row r="6" spans="1:8" s="2" customFormat="1" ht="24" customHeight="1">
      <c r="A6" s="25"/>
      <c r="B6" s="6" t="s">
        <v>18</v>
      </c>
      <c r="C6" s="6" t="s">
        <v>30</v>
      </c>
      <c r="D6" s="5">
        <v>5</v>
      </c>
      <c r="E6" s="6">
        <v>150</v>
      </c>
      <c r="F6" s="6" t="s">
        <v>16</v>
      </c>
      <c r="G6" s="7">
        <f t="shared" si="0"/>
        <v>750</v>
      </c>
      <c r="H6" s="12"/>
    </row>
    <row r="7" spans="1:8" s="2" customFormat="1" ht="24" customHeight="1">
      <c r="A7" s="25"/>
      <c r="B7" s="6" t="s">
        <v>39</v>
      </c>
      <c r="C7" s="6" t="s">
        <v>38</v>
      </c>
      <c r="D7" s="5">
        <v>1200</v>
      </c>
      <c r="E7" s="6">
        <v>1</v>
      </c>
      <c r="F7" s="6" t="s">
        <v>28</v>
      </c>
      <c r="G7" s="7">
        <f t="shared" si="0"/>
        <v>1200</v>
      </c>
      <c r="H7" s="12"/>
    </row>
    <row r="8" spans="1:8" s="2" customFormat="1" ht="24" customHeight="1">
      <c r="A8" s="25"/>
      <c r="B8" s="6" t="s">
        <v>29</v>
      </c>
      <c r="C8" s="6" t="s">
        <v>27</v>
      </c>
      <c r="D8" s="5">
        <v>15</v>
      </c>
      <c r="E8" s="6">
        <v>1</v>
      </c>
      <c r="F8" s="6" t="s">
        <v>16</v>
      </c>
      <c r="G8" s="7">
        <f t="shared" ref="G8" si="1">D8*E8</f>
        <v>15</v>
      </c>
      <c r="H8" s="11"/>
    </row>
    <row r="9" spans="1:8" s="2" customFormat="1" ht="24" customHeight="1">
      <c r="A9" s="16" t="s">
        <v>8</v>
      </c>
      <c r="B9" s="17"/>
      <c r="C9" s="17"/>
      <c r="D9" s="17"/>
      <c r="E9" s="17"/>
      <c r="F9" s="18"/>
      <c r="G9" s="9">
        <f>SUM(G5:G8)</f>
        <v>2165</v>
      </c>
      <c r="H9" s="8"/>
    </row>
    <row r="10" spans="1:8" s="2" customFormat="1" ht="24" customHeight="1">
      <c r="A10" s="14" t="s">
        <v>19</v>
      </c>
      <c r="B10" s="6" t="s">
        <v>31</v>
      </c>
      <c r="C10" s="6" t="s">
        <v>32</v>
      </c>
      <c r="D10" s="5">
        <v>0</v>
      </c>
      <c r="E10" s="6">
        <v>1</v>
      </c>
      <c r="F10" s="6" t="s">
        <v>16</v>
      </c>
      <c r="G10" s="7">
        <f t="shared" si="0"/>
        <v>0</v>
      </c>
      <c r="H10" s="6"/>
    </row>
    <row r="11" spans="1:8" s="2" customFormat="1" ht="24" customHeight="1">
      <c r="A11" s="15"/>
      <c r="B11" s="6" t="s">
        <v>15</v>
      </c>
      <c r="C11" s="6" t="s">
        <v>25</v>
      </c>
      <c r="D11" s="5">
        <v>5</v>
      </c>
      <c r="E11" s="6">
        <v>40</v>
      </c>
      <c r="F11" s="6" t="s">
        <v>16</v>
      </c>
      <c r="G11" s="7">
        <f t="shared" ref="G11" si="2">D11*E11</f>
        <v>200</v>
      </c>
      <c r="H11" s="6"/>
    </row>
    <row r="12" spans="1:8" s="2" customFormat="1" ht="24" customHeight="1">
      <c r="A12" s="15"/>
      <c r="B12" s="6" t="s">
        <v>22</v>
      </c>
      <c r="C12" s="6" t="s">
        <v>26</v>
      </c>
      <c r="D12" s="5">
        <v>20</v>
      </c>
      <c r="E12" s="6">
        <v>1</v>
      </c>
      <c r="F12" s="6" t="s">
        <v>16</v>
      </c>
      <c r="G12" s="7">
        <f t="shared" si="0"/>
        <v>20</v>
      </c>
      <c r="H12" s="6"/>
    </row>
    <row r="13" spans="1:8" s="2" customFormat="1" ht="24" customHeight="1">
      <c r="A13" s="15"/>
      <c r="B13" s="6" t="s">
        <v>23</v>
      </c>
      <c r="C13" s="6" t="s">
        <v>26</v>
      </c>
      <c r="D13" s="5">
        <v>20</v>
      </c>
      <c r="E13" s="6">
        <v>6</v>
      </c>
      <c r="F13" s="6" t="s">
        <v>16</v>
      </c>
      <c r="G13" s="7">
        <f t="shared" ref="G13:G14" si="3">D13*E13</f>
        <v>120</v>
      </c>
      <c r="H13" s="6"/>
    </row>
    <row r="14" spans="1:8" s="2" customFormat="1" ht="24" customHeight="1">
      <c r="A14" s="15"/>
      <c r="B14" s="6" t="s">
        <v>24</v>
      </c>
      <c r="C14" s="6" t="s">
        <v>36</v>
      </c>
      <c r="D14" s="5">
        <v>5000</v>
      </c>
      <c r="E14" s="6">
        <v>1</v>
      </c>
      <c r="F14" s="6" t="s">
        <v>28</v>
      </c>
      <c r="G14" s="7">
        <f t="shared" si="3"/>
        <v>5000</v>
      </c>
      <c r="H14" s="6"/>
    </row>
    <row r="15" spans="1:8" s="2" customFormat="1" ht="24" customHeight="1">
      <c r="A15" s="16" t="s">
        <v>8</v>
      </c>
      <c r="B15" s="17"/>
      <c r="C15" s="17"/>
      <c r="D15" s="17"/>
      <c r="E15" s="17"/>
      <c r="F15" s="18"/>
      <c r="G15" s="9">
        <f>SUM(G10:G14)</f>
        <v>5340</v>
      </c>
      <c r="H15" s="8"/>
    </row>
    <row r="16" spans="1:8" s="2" customFormat="1" ht="24" customHeight="1">
      <c r="A16" s="26" t="s">
        <v>37</v>
      </c>
      <c r="B16" s="27"/>
      <c r="C16" s="6" t="s">
        <v>33</v>
      </c>
      <c r="D16" s="5">
        <v>100</v>
      </c>
      <c r="E16" s="6">
        <v>40</v>
      </c>
      <c r="F16" s="6" t="s">
        <v>12</v>
      </c>
      <c r="G16" s="7">
        <f t="shared" ref="G16:G18" si="4">D16*E16</f>
        <v>4000</v>
      </c>
      <c r="H16" s="23"/>
    </row>
    <row r="17" spans="1:8" s="2" customFormat="1" ht="24" customHeight="1">
      <c r="A17" s="28"/>
      <c r="B17" s="29"/>
      <c r="C17" s="6" t="s">
        <v>34</v>
      </c>
      <c r="D17" s="5">
        <v>0</v>
      </c>
      <c r="E17" s="6">
        <v>40</v>
      </c>
      <c r="F17" s="6" t="s">
        <v>12</v>
      </c>
      <c r="G17" s="7">
        <f t="shared" ref="G17" si="5">D17*E17</f>
        <v>0</v>
      </c>
      <c r="H17" s="23"/>
    </row>
    <row r="18" spans="1:8" s="2" customFormat="1" ht="24" customHeight="1">
      <c r="A18" s="30"/>
      <c r="B18" s="31"/>
      <c r="C18" s="6" t="s">
        <v>35</v>
      </c>
      <c r="D18" s="5">
        <v>0</v>
      </c>
      <c r="E18" s="6">
        <v>40</v>
      </c>
      <c r="F18" s="6" t="s">
        <v>12</v>
      </c>
      <c r="G18" s="7">
        <f t="shared" si="4"/>
        <v>0</v>
      </c>
      <c r="H18" s="23"/>
    </row>
    <row r="19" spans="1:8" s="2" customFormat="1" ht="24" customHeight="1">
      <c r="A19" s="16" t="s">
        <v>8</v>
      </c>
      <c r="B19" s="17"/>
      <c r="C19" s="17"/>
      <c r="D19" s="17"/>
      <c r="E19" s="17"/>
      <c r="F19" s="18"/>
      <c r="G19" s="9">
        <f>SUM(G16:G18)</f>
        <v>4000</v>
      </c>
      <c r="H19" s="8"/>
    </row>
    <row r="20" spans="1:8" s="2" customFormat="1" ht="24" customHeight="1">
      <c r="A20" s="13" t="s">
        <v>9</v>
      </c>
      <c r="B20" s="13"/>
      <c r="C20" s="13"/>
      <c r="D20" s="13"/>
      <c r="E20" s="13"/>
      <c r="F20" s="13"/>
      <c r="G20" s="10">
        <f>G15+G9+G4+G19</f>
        <v>35505</v>
      </c>
      <c r="H20" s="6"/>
    </row>
    <row r="21" spans="1:8" s="2" customFormat="1" ht="24" customHeight="1">
      <c r="A21" s="13" t="s">
        <v>20</v>
      </c>
      <c r="B21" s="13"/>
      <c r="C21" s="13"/>
      <c r="D21" s="13"/>
      <c r="E21" s="13"/>
      <c r="F21" s="13"/>
      <c r="G21" s="10">
        <f>G20*6%</f>
        <v>2130.2999999999997</v>
      </c>
      <c r="H21" s="6"/>
    </row>
    <row r="22" spans="1:8" s="2" customFormat="1" ht="24" customHeight="1">
      <c r="A22" s="13" t="s">
        <v>21</v>
      </c>
      <c r="B22" s="13"/>
      <c r="C22" s="13"/>
      <c r="D22" s="13"/>
      <c r="E22" s="13"/>
      <c r="F22" s="13"/>
      <c r="G22" s="10">
        <f>G21+G20</f>
        <v>37635.300000000003</v>
      </c>
      <c r="H22" s="6"/>
    </row>
  </sheetData>
  <mergeCells count="13">
    <mergeCell ref="A21:F21"/>
    <mergeCell ref="A22:F22"/>
    <mergeCell ref="A10:A14"/>
    <mergeCell ref="A15:F15"/>
    <mergeCell ref="A1:H1"/>
    <mergeCell ref="A4:F4"/>
    <mergeCell ref="A9:F9"/>
    <mergeCell ref="A3:B3"/>
    <mergeCell ref="H16:H18"/>
    <mergeCell ref="A19:F19"/>
    <mergeCell ref="A5:A8"/>
    <mergeCell ref="A16:B18"/>
    <mergeCell ref="A20:F20"/>
  </mergeCells>
  <phoneticPr fontId="1" type="noConversion"/>
  <pageMargins left="0.31496062992125984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2023-10-30T08:57:42Z</dcterms:modified>
</cp:coreProperties>
</file>