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2024别克新世纪发布\"/>
    </mc:Choice>
  </mc:AlternateContent>
  <xr:revisionPtr revIDLastSave="0" documentId="13_ncr:1_{150DA053-C16E-4BF6-81DE-D5F5FCFDD5B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5" l="1"/>
  <c r="G12" i="5"/>
  <c r="G9" i="5"/>
  <c r="G25" i="5"/>
  <c r="G15" i="5"/>
  <c r="G22" i="5"/>
  <c r="G24" i="5"/>
  <c r="G19" i="5"/>
  <c r="G17" i="5"/>
  <c r="G18" i="5"/>
  <c r="G13" i="5"/>
  <c r="G14" i="5"/>
  <c r="G28" i="5"/>
  <c r="G20" i="5"/>
  <c r="G21" i="5"/>
  <c r="G16" i="5"/>
  <c r="G8" i="5"/>
  <c r="G10" i="5"/>
  <c r="G11" i="5"/>
  <c r="G23" i="5"/>
  <c r="G26" i="5"/>
  <c r="G27" i="5"/>
  <c r="G29" i="5"/>
  <c r="G30" i="5"/>
  <c r="G31" i="5"/>
  <c r="G32" i="5"/>
</calcChain>
</file>

<file path=xl/sharedStrings.xml><?xml version="1.0" encoding="utf-8"?>
<sst xmlns="http://schemas.openxmlformats.org/spreadsheetml/2006/main" count="71" uniqueCount="68">
  <si>
    <t>规格</t>
  </si>
  <si>
    <t>次数</t>
  </si>
  <si>
    <t>数量</t>
  </si>
  <si>
    <t>备注</t>
  </si>
  <si>
    <t>客房</t>
  </si>
  <si>
    <t>房间数量酒店间可相互调整，总数预计100间，按实际入住结算</t>
  </si>
  <si>
    <t>用餐</t>
  </si>
  <si>
    <t>交通</t>
  </si>
  <si>
    <t>活动当天发布日53座大巴酒店-会场往返接送</t>
  </si>
  <si>
    <t>接送机矿泉水</t>
  </si>
  <si>
    <t>暂按每人2瓶预估</t>
  </si>
  <si>
    <t>以实际发生费用为准</t>
  </si>
  <si>
    <t>接机牌</t>
  </si>
  <si>
    <t>KT板＋伸缩把手</t>
  </si>
  <si>
    <t>酒店签到背板</t>
  </si>
  <si>
    <t>车头牌</t>
  </si>
  <si>
    <t>塑封A4</t>
  </si>
  <si>
    <t>餐券</t>
  </si>
  <si>
    <t>工作人员</t>
  </si>
  <si>
    <t>用餐合计</t>
  </si>
  <si>
    <t>酒店工作人员</t>
  </si>
  <si>
    <t>机场迎宾</t>
  </si>
  <si>
    <t>其他</t>
  </si>
  <si>
    <t>客服人员</t>
  </si>
  <si>
    <t>1人，暂按10天估计</t>
  </si>
  <si>
    <t>短信平台使用费</t>
  </si>
  <si>
    <t>按20次计算</t>
  </si>
  <si>
    <t>热线电话</t>
  </si>
  <si>
    <t>备用金</t>
  </si>
  <si>
    <t>投资人会议</t>
    <phoneticPr fontId="26" type="noConversion"/>
  </si>
  <si>
    <t>活动日自助晚餐</t>
    <phoneticPr fontId="26" type="noConversion"/>
  </si>
  <si>
    <t>酒店内自助餐</t>
    <phoneticPr fontId="26" type="noConversion"/>
  </si>
  <si>
    <t>发光手举牌</t>
    <phoneticPr fontId="26" type="noConversion"/>
  </si>
  <si>
    <t>行架喷绘+环保宝丽布</t>
    <phoneticPr fontId="26" type="noConversion"/>
  </si>
  <si>
    <t>人员暂按2个机场火车站 6人预估，以实际发生费用为准</t>
    <phoneticPr fontId="26" type="noConversion"/>
  </si>
  <si>
    <t>暂按GL8接送，最终按照实际结算</t>
    <phoneticPr fontId="26" type="noConversion"/>
  </si>
  <si>
    <t>活动日自助午餐</t>
    <phoneticPr fontId="26" type="noConversion"/>
  </si>
  <si>
    <t>会议及搭建</t>
    <phoneticPr fontId="26" type="noConversion"/>
  </si>
  <si>
    <t>酒店内欢迎果盘</t>
    <phoneticPr fontId="26" type="noConversion"/>
  </si>
  <si>
    <t>5种时令水果</t>
    <phoneticPr fontId="26" type="noConversion"/>
  </si>
  <si>
    <t>暂按4辆预估，打包价计算（8H100KM)，最终以实际费用为准</t>
    <phoneticPr fontId="26" type="noConversion"/>
  </si>
  <si>
    <t>活动日火车站接送机</t>
    <phoneticPr fontId="26" type="noConversion"/>
  </si>
  <si>
    <t>活动日机场接送机</t>
    <phoneticPr fontId="26" type="noConversion"/>
  </si>
  <si>
    <t>活动日投资人座谈会</t>
    <phoneticPr fontId="26" type="noConversion"/>
  </si>
  <si>
    <t>1晚，标准大床房（含单早，wifi，服务费）</t>
    <phoneticPr fontId="26" type="noConversion"/>
  </si>
  <si>
    <t>2025款世纪CENTURY上市发布会会务接待 SOW</t>
    <phoneticPr fontId="26" type="noConversion"/>
  </si>
  <si>
    <t>内容</t>
    <phoneticPr fontId="26" type="noConversion"/>
  </si>
  <si>
    <t>控房签到、会务、餐饮共4人预估，含会务指引、会议服务、送机人员</t>
    <phoneticPr fontId="26" type="noConversion"/>
  </si>
  <si>
    <t>投资人聚餐</t>
    <phoneticPr fontId="26" type="noConversion"/>
  </si>
  <si>
    <t>活动日投资人聚餐</t>
    <phoneticPr fontId="26" type="noConversion"/>
  </si>
  <si>
    <t>项目</t>
    <phoneticPr fontId="26" type="noConversion"/>
  </si>
  <si>
    <t>报价项目：</t>
  </si>
  <si>
    <t>报价单位：</t>
  </si>
  <si>
    <t>项目时间：</t>
  </si>
  <si>
    <t>报价联系人：</t>
  </si>
  <si>
    <t>联系方式：</t>
  </si>
  <si>
    <t>单价</t>
    <phoneticPr fontId="26" type="noConversion"/>
  </si>
  <si>
    <t>总计（Net）</t>
  </si>
  <si>
    <t>服务费10%</t>
  </si>
  <si>
    <t>总计（不含6%税）</t>
  </si>
  <si>
    <t>总计</t>
    <phoneticPr fontId="26" type="noConversion"/>
  </si>
  <si>
    <t>含税总价</t>
    <phoneticPr fontId="26" type="noConversion"/>
  </si>
  <si>
    <t>2025款世纪CENTURY上市发布会</t>
    <phoneticPr fontId="26" type="noConversion"/>
  </si>
  <si>
    <t>康辉集团北京国际会议展览有限公司</t>
    <phoneticPr fontId="26" type="noConversion"/>
  </si>
  <si>
    <t>马可</t>
    <phoneticPr fontId="26" type="noConversion"/>
  </si>
  <si>
    <t>上海五星级酒店（或同级别）
特别说明：实际可控房量以预订当天酒店提供的数量为准</t>
    <phoneticPr fontId="26" type="noConversion"/>
  </si>
  <si>
    <t>优惠总计（不含6%税）</t>
    <phoneticPr fontId="26" type="noConversion"/>
  </si>
  <si>
    <t>以实际发生费用为准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</si>
</sst>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32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Microsoft YaHei Light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>
      <alignment vertical="center"/>
    </xf>
    <xf numFmtId="0" fontId="6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Protection="0">
      <alignment vertical="center"/>
    </xf>
    <xf numFmtId="0" fontId="9" fillId="18" borderId="0" applyNumberFormat="0" applyBorder="0" applyProtection="0">
      <alignment vertical="center"/>
    </xf>
    <xf numFmtId="0" fontId="9" fillId="19" borderId="0" applyNumberFormat="0" applyBorder="0" applyProtection="0">
      <alignment vertical="center"/>
    </xf>
    <xf numFmtId="0" fontId="9" fillId="19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21" borderId="0" applyNumberFormat="0" applyBorder="0" applyProtection="0">
      <alignment vertical="center"/>
    </xf>
    <xf numFmtId="0" fontId="9" fillId="21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22" borderId="5" applyNumberFormat="0" applyProtection="0">
      <alignment vertical="center"/>
    </xf>
    <xf numFmtId="0" fontId="11" fillId="22" borderId="5" applyNumberFormat="0" applyProtection="0">
      <alignment vertical="center"/>
    </xf>
    <xf numFmtId="0" fontId="12" fillId="23" borderId="6" applyNumberFormat="0" applyProtection="0">
      <alignment vertical="center"/>
    </xf>
    <xf numFmtId="0" fontId="12" fillId="23" borderId="6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14" fillId="5" borderId="0" applyNumberFormat="0" applyBorder="0" applyProtection="0">
      <alignment vertical="center"/>
    </xf>
    <xf numFmtId="0" fontId="14" fillId="5" borderId="0" applyNumberFormat="0" applyBorder="0" applyProtection="0">
      <alignment vertical="center"/>
    </xf>
    <xf numFmtId="0" fontId="15" fillId="0" borderId="7" applyNumberFormat="0" applyProtection="0">
      <alignment vertical="center"/>
    </xf>
    <xf numFmtId="0" fontId="15" fillId="0" borderId="7" applyNumberFormat="0" applyProtection="0">
      <alignment vertical="center"/>
    </xf>
    <xf numFmtId="0" fontId="16" fillId="0" borderId="8" applyNumberFormat="0" applyProtection="0">
      <alignment vertical="center"/>
    </xf>
    <xf numFmtId="0" fontId="16" fillId="0" borderId="8" applyNumberFormat="0" applyProtection="0">
      <alignment vertical="center"/>
    </xf>
    <xf numFmtId="0" fontId="17" fillId="0" borderId="9" applyNumberFormat="0" applyProtection="0">
      <alignment vertical="center"/>
    </xf>
    <xf numFmtId="0" fontId="17" fillId="0" borderId="9" applyNumberFormat="0" applyProtection="0">
      <alignment vertical="center"/>
    </xf>
    <xf numFmtId="0" fontId="17" fillId="0" borderId="0" applyNumberFormat="0" applyBorder="0" applyProtection="0">
      <alignment vertical="center"/>
    </xf>
    <xf numFmtId="0" fontId="17" fillId="0" borderId="0" applyNumberFormat="0" applyBorder="0" applyProtection="0">
      <alignment vertical="center"/>
    </xf>
    <xf numFmtId="0" fontId="18" fillId="8" borderId="5" applyNumberFormat="0" applyProtection="0">
      <alignment vertical="center"/>
    </xf>
    <xf numFmtId="0" fontId="18" fillId="8" borderId="5" applyNumberFormat="0" applyProtection="0">
      <alignment vertical="center"/>
    </xf>
    <xf numFmtId="0" fontId="19" fillId="0" borderId="10" applyNumberFormat="0" applyProtection="0">
      <alignment vertical="center"/>
    </xf>
    <xf numFmtId="0" fontId="19" fillId="0" borderId="10" applyNumberFormat="0" applyProtection="0">
      <alignment vertical="center"/>
    </xf>
    <xf numFmtId="0" fontId="20" fillId="24" borderId="0" applyNumberFormat="0" applyBorder="0" applyProtection="0">
      <alignment vertical="center"/>
    </xf>
    <xf numFmtId="0" fontId="20" fillId="24" borderId="0" applyNumberFormat="0" applyBorder="0" applyProtection="0">
      <alignment vertical="center"/>
    </xf>
    <xf numFmtId="0" fontId="21" fillId="25" borderId="11" applyNumberFormat="0" applyProtection="0">
      <alignment vertical="center"/>
    </xf>
    <xf numFmtId="0" fontId="21" fillId="25" borderId="11" applyNumberFormat="0" applyProtection="0">
      <alignment vertical="center"/>
    </xf>
    <xf numFmtId="0" fontId="22" fillId="22" borderId="12" applyNumberFormat="0" applyProtection="0">
      <alignment vertical="center"/>
    </xf>
    <xf numFmtId="0" fontId="22" fillId="22" borderId="12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13" applyNumberFormat="0" applyProtection="0">
      <alignment vertical="center"/>
    </xf>
    <xf numFmtId="0" fontId="24" fillId="0" borderId="13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22" borderId="5" applyNumberFormat="0" applyAlignment="0" applyProtection="0">
      <alignment vertical="center"/>
    </xf>
    <xf numFmtId="0" fontId="11" fillId="22" borderId="5" applyNumberFormat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21" fillId="25" borderId="11" applyNumberFormat="0" applyFont="0" applyAlignment="0" applyProtection="0">
      <alignment vertical="center"/>
    </xf>
    <xf numFmtId="0" fontId="21" fillId="25" borderId="11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1" xfId="133" applyFont="1" applyBorder="1" applyAlignment="1">
      <alignment horizontal="left" vertical="center" wrapText="1"/>
    </xf>
    <xf numFmtId="176" fontId="3" fillId="0" borderId="1" xfId="133" applyNumberFormat="1" applyFont="1" applyBorder="1" applyAlignment="1">
      <alignment horizontal="center" vertical="center" wrapText="1"/>
    </xf>
    <xf numFmtId="0" fontId="4" fillId="0" borderId="1" xfId="133" applyFont="1" applyBorder="1" applyAlignment="1">
      <alignment vertical="center" wrapText="1"/>
    </xf>
    <xf numFmtId="0" fontId="3" fillId="0" borderId="1" xfId="133" applyFont="1" applyBorder="1" applyAlignment="1">
      <alignment vertical="center" wrapText="1"/>
    </xf>
    <xf numFmtId="0" fontId="3" fillId="0" borderId="1" xfId="138" applyFont="1" applyBorder="1" applyAlignment="1">
      <alignment horizontal="left" vertical="center" wrapText="1"/>
    </xf>
    <xf numFmtId="0" fontId="3" fillId="0" borderId="1" xfId="138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0" borderId="2" xfId="13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3" fillId="0" borderId="1" xfId="138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133" applyFont="1" applyFill="1" applyBorder="1" applyAlignment="1">
      <alignment horizontal="left" vertical="center" wrapText="1"/>
    </xf>
    <xf numFmtId="0" fontId="4" fillId="0" borderId="1" xfId="133" applyFont="1" applyBorder="1" applyAlignment="1">
      <alignment horizontal="left" vertical="center" wrapText="1"/>
    </xf>
    <xf numFmtId="0" fontId="5" fillId="0" borderId="1" xfId="13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1" xfId="133" applyFont="1" applyBorder="1" applyAlignment="1">
      <alignment horizontal="center" vertical="center" wrapText="1"/>
    </xf>
    <xf numFmtId="176" fontId="2" fillId="0" borderId="1" xfId="133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" fillId="0" borderId="15" xfId="133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" fillId="0" borderId="15" xfId="133" applyFont="1" applyBorder="1" applyAlignment="1">
      <alignment horizontal="center" vertical="center" wrapText="1"/>
    </xf>
    <xf numFmtId="176" fontId="3" fillId="0" borderId="15" xfId="133" applyNumberFormat="1" applyFont="1" applyBorder="1" applyAlignment="1">
      <alignment horizontal="center" vertical="center" wrapText="1"/>
    </xf>
    <xf numFmtId="0" fontId="3" fillId="0" borderId="15" xfId="138" applyFont="1" applyBorder="1" applyAlignment="1">
      <alignment horizontal="center" vertical="center" wrapText="1"/>
    </xf>
    <xf numFmtId="176" fontId="30" fillId="26" borderId="16" xfId="0" applyNumberFormat="1" applyFont="1" applyFill="1" applyBorder="1" applyAlignment="1">
      <alignment horizontal="center" vertical="center"/>
    </xf>
    <xf numFmtId="177" fontId="3" fillId="26" borderId="1" xfId="133" applyNumberFormat="1" applyFont="1" applyFill="1" applyBorder="1" applyAlignment="1">
      <alignment horizontal="center" vertical="center" wrapText="1"/>
    </xf>
    <xf numFmtId="176" fontId="30" fillId="26" borderId="1" xfId="0" applyNumberFormat="1" applyFont="1" applyFill="1" applyBorder="1" applyAlignment="1">
      <alignment horizontal="center" vertical="center"/>
    </xf>
    <xf numFmtId="176" fontId="31" fillId="26" borderId="1" xfId="0" applyNumberFormat="1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176" fontId="31" fillId="26" borderId="15" xfId="0" applyNumberFormat="1" applyFont="1" applyFill="1" applyBorder="1" applyAlignment="1">
      <alignment horizontal="center" vertical="center"/>
    </xf>
    <xf numFmtId="177" fontId="3" fillId="26" borderId="15" xfId="133" applyNumberFormat="1" applyFont="1" applyFill="1" applyBorder="1" applyAlignment="1">
      <alignment horizontal="center" vertical="center" wrapText="1"/>
    </xf>
    <xf numFmtId="0" fontId="30" fillId="26" borderId="1" xfId="0" applyFont="1" applyFill="1" applyBorder="1" applyAlignment="1">
      <alignment horizontal="center" vertical="center"/>
    </xf>
    <xf numFmtId="0" fontId="30" fillId="26" borderId="17" xfId="0" applyFont="1" applyFill="1" applyBorder="1" applyAlignment="1">
      <alignment horizontal="center" vertical="center"/>
    </xf>
    <xf numFmtId="0" fontId="30" fillId="26" borderId="16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horizontal="center" vertical="center" wrapText="1"/>
    </xf>
    <xf numFmtId="0" fontId="4" fillId="0" borderId="1" xfId="138" applyFont="1" applyBorder="1" applyAlignment="1">
      <alignment horizontal="center" vertical="center" wrapText="1"/>
    </xf>
    <xf numFmtId="0" fontId="4" fillId="0" borderId="2" xfId="133" applyFont="1" applyBorder="1" applyAlignment="1">
      <alignment horizontal="center" vertical="center" wrapText="1"/>
    </xf>
    <xf numFmtId="0" fontId="4" fillId="0" borderId="3" xfId="133" applyFont="1" applyBorder="1" applyAlignment="1">
      <alignment horizontal="center" vertical="center" wrapText="1"/>
    </xf>
    <xf numFmtId="0" fontId="3" fillId="0" borderId="2" xfId="133" applyFont="1" applyBorder="1" applyAlignment="1">
      <alignment horizontal="center" vertical="center" wrapText="1"/>
    </xf>
    <xf numFmtId="0" fontId="3" fillId="0" borderId="4" xfId="133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4" fillId="0" borderId="1" xfId="133" applyFont="1" applyBorder="1" applyAlignment="1">
      <alignment horizontal="center" vertical="center" wrapText="1"/>
    </xf>
  </cellXfs>
  <cellStyles count="171">
    <cellStyle name="_ET_STYLE_NoName_00_" xfId="1" xr:uid="{00000000-0005-0000-0000-000000000000}"/>
    <cellStyle name="0,0_x005f_x000d__x005f_x000a_NA_x005f_x000d__x005f_x000a_" xfId="2" xr:uid="{00000000-0005-0000-0000-000001000000}"/>
    <cellStyle name="20% - Accent1" xfId="3" xr:uid="{00000000-0005-0000-0000-000002000000}"/>
    <cellStyle name="20% - Accent1 2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3" xfId="7" xr:uid="{00000000-0005-0000-0000-000006000000}"/>
    <cellStyle name="20% - Accent3 2" xfId="8" xr:uid="{00000000-0005-0000-0000-000007000000}"/>
    <cellStyle name="20% - Accent4" xfId="9" xr:uid="{00000000-0005-0000-0000-000008000000}"/>
    <cellStyle name="20% - Accent4 2" xfId="10" xr:uid="{00000000-0005-0000-0000-000009000000}"/>
    <cellStyle name="20% - Accent5" xfId="11" xr:uid="{00000000-0005-0000-0000-00000A000000}"/>
    <cellStyle name="20% - Accent5 2" xfId="12" xr:uid="{00000000-0005-0000-0000-00000B000000}"/>
    <cellStyle name="20% - Accent6" xfId="13" xr:uid="{00000000-0005-0000-0000-00000C000000}"/>
    <cellStyle name="20% - Accent6 2" xfId="14" xr:uid="{00000000-0005-0000-0000-00000D000000}"/>
    <cellStyle name="20% - 强调文字颜色 1 2" xfId="15" xr:uid="{00000000-0005-0000-0000-00000E000000}"/>
    <cellStyle name="20% - 强调文字颜色 1 3" xfId="16" xr:uid="{00000000-0005-0000-0000-00000F000000}"/>
    <cellStyle name="20% - 强调文字颜色 2 2" xfId="17" xr:uid="{00000000-0005-0000-0000-000010000000}"/>
    <cellStyle name="20% - 强调文字颜色 2 3" xfId="18" xr:uid="{00000000-0005-0000-0000-000011000000}"/>
    <cellStyle name="20% - 强调文字颜色 3 2" xfId="19" xr:uid="{00000000-0005-0000-0000-000012000000}"/>
    <cellStyle name="20% - 强调文字颜色 3 3" xfId="20" xr:uid="{00000000-0005-0000-0000-000013000000}"/>
    <cellStyle name="20% - 强调文字颜色 4 2" xfId="21" xr:uid="{00000000-0005-0000-0000-000014000000}"/>
    <cellStyle name="20% - 强调文字颜色 4 3" xfId="22" xr:uid="{00000000-0005-0000-0000-000015000000}"/>
    <cellStyle name="20% - 强调文字颜色 5 2" xfId="23" xr:uid="{00000000-0005-0000-0000-000016000000}"/>
    <cellStyle name="20% - 强调文字颜色 5 3" xfId="24" xr:uid="{00000000-0005-0000-0000-000017000000}"/>
    <cellStyle name="20% - 强调文字颜色 6 2" xfId="25" xr:uid="{00000000-0005-0000-0000-000018000000}"/>
    <cellStyle name="20% - 强调文字颜色 6 3" xfId="26" xr:uid="{00000000-0005-0000-0000-000019000000}"/>
    <cellStyle name="40% - Accent1" xfId="27" xr:uid="{00000000-0005-0000-0000-00001A000000}"/>
    <cellStyle name="40% - Accent1 2" xfId="28" xr:uid="{00000000-0005-0000-0000-00001B000000}"/>
    <cellStyle name="40% - Accent2" xfId="29" xr:uid="{00000000-0005-0000-0000-00001C000000}"/>
    <cellStyle name="40% - Accent2 2" xfId="30" xr:uid="{00000000-0005-0000-0000-00001D000000}"/>
    <cellStyle name="40% - Accent3" xfId="31" xr:uid="{00000000-0005-0000-0000-00001E000000}"/>
    <cellStyle name="40% - Accent3 2" xfId="32" xr:uid="{00000000-0005-0000-0000-00001F000000}"/>
    <cellStyle name="40% - Accent4" xfId="33" xr:uid="{00000000-0005-0000-0000-000020000000}"/>
    <cellStyle name="40% - Accent4 2" xfId="34" xr:uid="{00000000-0005-0000-0000-000021000000}"/>
    <cellStyle name="40% - Accent5" xfId="35" xr:uid="{00000000-0005-0000-0000-000022000000}"/>
    <cellStyle name="40% - Accent5 2" xfId="36" xr:uid="{00000000-0005-0000-0000-000023000000}"/>
    <cellStyle name="40% - Accent6" xfId="37" xr:uid="{00000000-0005-0000-0000-000024000000}"/>
    <cellStyle name="40% - Accent6 2" xfId="38" xr:uid="{00000000-0005-0000-0000-000025000000}"/>
    <cellStyle name="40% - 强调文字颜色 1 2" xfId="39" xr:uid="{00000000-0005-0000-0000-000026000000}"/>
    <cellStyle name="40% - 强调文字颜色 1 3" xfId="40" xr:uid="{00000000-0005-0000-0000-000027000000}"/>
    <cellStyle name="40% - 强调文字颜色 2 2" xfId="41" xr:uid="{00000000-0005-0000-0000-000028000000}"/>
    <cellStyle name="40% - 强调文字颜色 2 3" xfId="42" xr:uid="{00000000-0005-0000-0000-000029000000}"/>
    <cellStyle name="40% - 强调文字颜色 3 2" xfId="43" xr:uid="{00000000-0005-0000-0000-00002A000000}"/>
    <cellStyle name="40% - 强调文字颜色 3 3" xfId="44" xr:uid="{00000000-0005-0000-0000-00002B000000}"/>
    <cellStyle name="40% - 强调文字颜色 4 2" xfId="45" xr:uid="{00000000-0005-0000-0000-00002C000000}"/>
    <cellStyle name="40% - 强调文字颜色 4 3" xfId="46" xr:uid="{00000000-0005-0000-0000-00002D000000}"/>
    <cellStyle name="40% - 强调文字颜色 5 2" xfId="47" xr:uid="{00000000-0005-0000-0000-00002E000000}"/>
    <cellStyle name="40% - 强调文字颜色 5 3" xfId="48" xr:uid="{00000000-0005-0000-0000-00002F000000}"/>
    <cellStyle name="40% - 强调文字颜色 6 2" xfId="49" xr:uid="{00000000-0005-0000-0000-000030000000}"/>
    <cellStyle name="40% - 强调文字颜色 6 3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2" xfId="53" xr:uid="{00000000-0005-0000-0000-000034000000}"/>
    <cellStyle name="60% - Accent2 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4" xfId="57" xr:uid="{00000000-0005-0000-0000-000038000000}"/>
    <cellStyle name="60% - Accent4 2" xfId="58" xr:uid="{00000000-0005-0000-0000-000039000000}"/>
    <cellStyle name="60% - Accent5" xfId="59" xr:uid="{00000000-0005-0000-0000-00003A000000}"/>
    <cellStyle name="60% - Accent5 2" xfId="60" xr:uid="{00000000-0005-0000-0000-00003B000000}"/>
    <cellStyle name="60% - Accent6" xfId="61" xr:uid="{00000000-0005-0000-0000-00003C000000}"/>
    <cellStyle name="60% - Accent6 2" xfId="62" xr:uid="{00000000-0005-0000-0000-00003D000000}"/>
    <cellStyle name="60% - 强调文字颜色 1 2" xfId="63" xr:uid="{00000000-0005-0000-0000-00003E000000}"/>
    <cellStyle name="60% - 强调文字颜色 1 3" xfId="64" xr:uid="{00000000-0005-0000-0000-00003F000000}"/>
    <cellStyle name="60% - 强调文字颜色 2 2" xfId="65" xr:uid="{00000000-0005-0000-0000-000040000000}"/>
    <cellStyle name="60% - 强调文字颜色 2 3" xfId="66" xr:uid="{00000000-0005-0000-0000-000041000000}"/>
    <cellStyle name="60% - 强调文字颜色 3 2" xfId="67" xr:uid="{00000000-0005-0000-0000-000042000000}"/>
    <cellStyle name="60% - 强调文字颜色 3 3" xfId="68" xr:uid="{00000000-0005-0000-0000-000043000000}"/>
    <cellStyle name="60% - 强调文字颜色 4 2" xfId="69" xr:uid="{00000000-0005-0000-0000-000044000000}"/>
    <cellStyle name="60% - 强调文字颜色 4 3" xfId="70" xr:uid="{00000000-0005-0000-0000-000045000000}"/>
    <cellStyle name="60% - 强调文字颜色 5 2" xfId="71" xr:uid="{00000000-0005-0000-0000-000046000000}"/>
    <cellStyle name="60% - 强调文字颜色 5 3" xfId="72" xr:uid="{00000000-0005-0000-0000-000047000000}"/>
    <cellStyle name="60% - 强调文字颜色 6 2" xfId="73" xr:uid="{00000000-0005-0000-0000-000048000000}"/>
    <cellStyle name="60% - 强调文字颜色 6 3" xfId="74" xr:uid="{00000000-0005-0000-0000-000049000000}"/>
    <cellStyle name="Accent1" xfId="75" xr:uid="{00000000-0005-0000-0000-00004A000000}"/>
    <cellStyle name="Accent1 2" xfId="76" xr:uid="{00000000-0005-0000-0000-00004B000000}"/>
    <cellStyle name="Accent2" xfId="77" xr:uid="{00000000-0005-0000-0000-00004C000000}"/>
    <cellStyle name="Accent2 2" xfId="78" xr:uid="{00000000-0005-0000-0000-00004D000000}"/>
    <cellStyle name="Accent3" xfId="79" xr:uid="{00000000-0005-0000-0000-00004E000000}"/>
    <cellStyle name="Accent3 2" xfId="80" xr:uid="{00000000-0005-0000-0000-00004F000000}"/>
    <cellStyle name="Accent4" xfId="81" xr:uid="{00000000-0005-0000-0000-000050000000}"/>
    <cellStyle name="Accent4 2" xfId="82" xr:uid="{00000000-0005-0000-0000-000051000000}"/>
    <cellStyle name="Accent5" xfId="83" xr:uid="{00000000-0005-0000-0000-000052000000}"/>
    <cellStyle name="Accent5 2" xfId="84" xr:uid="{00000000-0005-0000-0000-000053000000}"/>
    <cellStyle name="Accent6" xfId="85" xr:uid="{00000000-0005-0000-0000-000054000000}"/>
    <cellStyle name="Accent6 2" xfId="86" xr:uid="{00000000-0005-0000-0000-000055000000}"/>
    <cellStyle name="Bad" xfId="87" xr:uid="{00000000-0005-0000-0000-000056000000}"/>
    <cellStyle name="Bad 2" xfId="88" xr:uid="{00000000-0005-0000-0000-000057000000}"/>
    <cellStyle name="Calculation" xfId="89" xr:uid="{00000000-0005-0000-0000-000058000000}"/>
    <cellStyle name="Calculation 2" xfId="90" xr:uid="{00000000-0005-0000-0000-000059000000}"/>
    <cellStyle name="Check Cell" xfId="91" xr:uid="{00000000-0005-0000-0000-00005A000000}"/>
    <cellStyle name="Check Cell 2" xfId="92" xr:uid="{00000000-0005-0000-0000-00005B000000}"/>
    <cellStyle name="Explanatory Text" xfId="93" xr:uid="{00000000-0005-0000-0000-00005C000000}"/>
    <cellStyle name="Explanatory Text 2" xfId="94" xr:uid="{00000000-0005-0000-0000-00005D000000}"/>
    <cellStyle name="Good" xfId="95" xr:uid="{00000000-0005-0000-0000-00005E000000}"/>
    <cellStyle name="Good 2" xfId="96" xr:uid="{00000000-0005-0000-0000-00005F000000}"/>
    <cellStyle name="Heading 1" xfId="97" xr:uid="{00000000-0005-0000-0000-000060000000}"/>
    <cellStyle name="Heading 1 2" xfId="98" xr:uid="{00000000-0005-0000-0000-000061000000}"/>
    <cellStyle name="Heading 2" xfId="99" xr:uid="{00000000-0005-0000-0000-000062000000}"/>
    <cellStyle name="Heading 2 2" xfId="100" xr:uid="{00000000-0005-0000-0000-000063000000}"/>
    <cellStyle name="Heading 3" xfId="101" xr:uid="{00000000-0005-0000-0000-000064000000}"/>
    <cellStyle name="Heading 3 2" xfId="102" xr:uid="{00000000-0005-0000-0000-000065000000}"/>
    <cellStyle name="Heading 4" xfId="103" xr:uid="{00000000-0005-0000-0000-000066000000}"/>
    <cellStyle name="Heading 4 2" xfId="104" xr:uid="{00000000-0005-0000-0000-000067000000}"/>
    <cellStyle name="Input" xfId="105" xr:uid="{00000000-0005-0000-0000-000068000000}"/>
    <cellStyle name="Input 2" xfId="106" xr:uid="{00000000-0005-0000-0000-000069000000}"/>
    <cellStyle name="Linked Cell" xfId="107" xr:uid="{00000000-0005-0000-0000-00006A000000}"/>
    <cellStyle name="Linked Cell 2" xfId="108" xr:uid="{00000000-0005-0000-0000-00006B000000}"/>
    <cellStyle name="Neutral" xfId="109" xr:uid="{00000000-0005-0000-0000-00006C000000}"/>
    <cellStyle name="Neutral 2" xfId="110" xr:uid="{00000000-0005-0000-0000-00006D000000}"/>
    <cellStyle name="Note" xfId="111" xr:uid="{00000000-0005-0000-0000-00006F000000}"/>
    <cellStyle name="Note 2" xfId="112" xr:uid="{00000000-0005-0000-0000-000070000000}"/>
    <cellStyle name="Output" xfId="113" xr:uid="{00000000-0005-0000-0000-000071000000}"/>
    <cellStyle name="Output 2" xfId="114" xr:uid="{00000000-0005-0000-0000-000072000000}"/>
    <cellStyle name="Title" xfId="115" xr:uid="{00000000-0005-0000-0000-000073000000}"/>
    <cellStyle name="Title 2" xfId="116" xr:uid="{00000000-0005-0000-0000-000074000000}"/>
    <cellStyle name="Total" xfId="117" xr:uid="{00000000-0005-0000-0000-000075000000}"/>
    <cellStyle name="Total 2" xfId="118" xr:uid="{00000000-0005-0000-0000-000076000000}"/>
    <cellStyle name="Warning Text" xfId="119" xr:uid="{00000000-0005-0000-0000-000077000000}"/>
    <cellStyle name="Warning Text 2" xfId="120" xr:uid="{00000000-0005-0000-0000-000078000000}"/>
    <cellStyle name="标题 1 2" xfId="121" xr:uid="{00000000-0005-0000-0000-000079000000}"/>
    <cellStyle name="标题 1 3" xfId="122" xr:uid="{00000000-0005-0000-0000-00007A000000}"/>
    <cellStyle name="标题 2 2" xfId="123" xr:uid="{00000000-0005-0000-0000-00007B000000}"/>
    <cellStyle name="标题 2 3" xfId="124" xr:uid="{00000000-0005-0000-0000-00007C000000}"/>
    <cellStyle name="标题 3 2" xfId="125" xr:uid="{00000000-0005-0000-0000-00007D000000}"/>
    <cellStyle name="标题 3 3" xfId="126" xr:uid="{00000000-0005-0000-0000-00007E000000}"/>
    <cellStyle name="标题 4 2" xfId="127" xr:uid="{00000000-0005-0000-0000-00007F000000}"/>
    <cellStyle name="标题 4 3" xfId="128" xr:uid="{00000000-0005-0000-0000-000080000000}"/>
    <cellStyle name="标题 5" xfId="129" xr:uid="{00000000-0005-0000-0000-000081000000}"/>
    <cellStyle name="标题 6" xfId="130" xr:uid="{00000000-0005-0000-0000-000082000000}"/>
    <cellStyle name="差 2" xfId="131" xr:uid="{00000000-0005-0000-0000-000083000000}"/>
    <cellStyle name="差 3" xfId="132" xr:uid="{00000000-0005-0000-0000-000084000000}"/>
    <cellStyle name="常规" xfId="0" builtinId="0"/>
    <cellStyle name="常规 2" xfId="133" xr:uid="{00000000-0005-0000-0000-000085000000}"/>
    <cellStyle name="常规 2 2" xfId="134" xr:uid="{00000000-0005-0000-0000-000086000000}"/>
    <cellStyle name="常规 3" xfId="135" xr:uid="{00000000-0005-0000-0000-000087000000}"/>
    <cellStyle name="常规 3 2" xfId="136" xr:uid="{00000000-0005-0000-0000-000088000000}"/>
    <cellStyle name="常规 4" xfId="137" xr:uid="{00000000-0005-0000-0000-000089000000}"/>
    <cellStyle name="常规 5" xfId="138" xr:uid="{00000000-0005-0000-0000-00008A000000}"/>
    <cellStyle name="好 2" xfId="139" xr:uid="{00000000-0005-0000-0000-00008B000000}"/>
    <cellStyle name="好 3" xfId="140" xr:uid="{00000000-0005-0000-0000-00008C000000}"/>
    <cellStyle name="汇总 2" xfId="141" xr:uid="{00000000-0005-0000-0000-00008D000000}"/>
    <cellStyle name="汇总 3" xfId="142" xr:uid="{00000000-0005-0000-0000-00008E000000}"/>
    <cellStyle name="计算 2" xfId="143" xr:uid="{00000000-0005-0000-0000-00008F000000}"/>
    <cellStyle name="计算 3" xfId="144" xr:uid="{00000000-0005-0000-0000-000090000000}"/>
    <cellStyle name="检查单元格 2" xfId="145" xr:uid="{00000000-0005-0000-0000-000091000000}"/>
    <cellStyle name="检查单元格 3" xfId="146" xr:uid="{00000000-0005-0000-0000-000092000000}"/>
    <cellStyle name="警告文本 2" xfId="147" xr:uid="{00000000-0005-0000-0000-000093000000}"/>
    <cellStyle name="警告文本 3" xfId="148" xr:uid="{00000000-0005-0000-0000-000094000000}"/>
    <cellStyle name="链接单元格 2" xfId="149" xr:uid="{00000000-0005-0000-0000-000095000000}"/>
    <cellStyle name="链接单元格 3" xfId="150" xr:uid="{00000000-0005-0000-0000-000096000000}"/>
    <cellStyle name="强调文字颜色 1 2" xfId="151" xr:uid="{00000000-0005-0000-0000-000097000000}"/>
    <cellStyle name="强调文字颜色 1 3" xfId="152" xr:uid="{00000000-0005-0000-0000-000098000000}"/>
    <cellStyle name="强调文字颜色 2 2" xfId="153" xr:uid="{00000000-0005-0000-0000-000099000000}"/>
    <cellStyle name="强调文字颜色 2 3" xfId="154" xr:uid="{00000000-0005-0000-0000-00009A000000}"/>
    <cellStyle name="强调文字颜色 3 2" xfId="155" xr:uid="{00000000-0005-0000-0000-00009B000000}"/>
    <cellStyle name="强调文字颜色 3 3" xfId="156" xr:uid="{00000000-0005-0000-0000-00009C000000}"/>
    <cellStyle name="强调文字颜色 4 2" xfId="157" xr:uid="{00000000-0005-0000-0000-00009D000000}"/>
    <cellStyle name="强调文字颜色 4 3" xfId="158" xr:uid="{00000000-0005-0000-0000-00009E000000}"/>
    <cellStyle name="强调文字颜色 5 2" xfId="159" xr:uid="{00000000-0005-0000-0000-00009F000000}"/>
    <cellStyle name="强调文字颜色 5 3" xfId="160" xr:uid="{00000000-0005-0000-0000-0000A0000000}"/>
    <cellStyle name="强调文字颜色 6 2" xfId="161" xr:uid="{00000000-0005-0000-0000-0000A1000000}"/>
    <cellStyle name="强调文字颜色 6 3" xfId="162" xr:uid="{00000000-0005-0000-0000-0000A2000000}"/>
    <cellStyle name="输出 2" xfId="163" xr:uid="{00000000-0005-0000-0000-0000A3000000}"/>
    <cellStyle name="输出 3" xfId="164" xr:uid="{00000000-0005-0000-0000-0000A4000000}"/>
    <cellStyle name="输入 2" xfId="165" xr:uid="{00000000-0005-0000-0000-0000A5000000}"/>
    <cellStyle name="输入 3" xfId="166" xr:uid="{00000000-0005-0000-0000-0000A6000000}"/>
    <cellStyle name="样式 1" xfId="167" xr:uid="{00000000-0005-0000-0000-0000A7000000}"/>
    <cellStyle name="一般_Sheet1" xfId="168" xr:uid="{00000000-0005-0000-0000-0000A8000000}"/>
    <cellStyle name="注释 2" xfId="169" xr:uid="{00000000-0005-0000-0000-0000A9000000}"/>
    <cellStyle name="注释 3" xfId="170" xr:uid="{00000000-0005-0000-0000-0000A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zoomScale="90" zoomScaleNormal="90" workbookViewId="0">
      <selection activeCell="J28" sqref="J28"/>
    </sheetView>
  </sheetViews>
  <sheetFormatPr defaultColWidth="8.796875" defaultRowHeight="15" x14ac:dyDescent="0.3"/>
  <cols>
    <col min="1" max="1" width="12.53125" style="16" customWidth="1"/>
    <col min="2" max="2" width="47.265625" style="16" customWidth="1"/>
    <col min="3" max="3" width="59.9296875" style="16" customWidth="1"/>
    <col min="4" max="4" width="15.9296875" style="16" customWidth="1"/>
    <col min="5" max="5" width="7" style="16" customWidth="1"/>
    <col min="6" max="7" width="7.9296875" style="16" customWidth="1"/>
    <col min="8" max="8" width="21.796875" style="1" customWidth="1"/>
    <col min="9" max="16384" width="8.796875" style="1"/>
  </cols>
  <sheetData>
    <row r="1" spans="1:8" x14ac:dyDescent="0.3">
      <c r="A1" s="21" t="s">
        <v>51</v>
      </c>
      <c r="B1" s="16" t="s">
        <v>62</v>
      </c>
    </row>
    <row r="2" spans="1:8" x14ac:dyDescent="0.3">
      <c r="A2" s="21" t="s">
        <v>52</v>
      </c>
      <c r="B2" s="16" t="s">
        <v>63</v>
      </c>
    </row>
    <row r="3" spans="1:8" x14ac:dyDescent="0.3">
      <c r="A3" s="21" t="s">
        <v>53</v>
      </c>
      <c r="B3" s="30">
        <v>11.12</v>
      </c>
    </row>
    <row r="4" spans="1:8" x14ac:dyDescent="0.3">
      <c r="A4" s="21" t="s">
        <v>54</v>
      </c>
      <c r="B4" s="30" t="s">
        <v>64</v>
      </c>
    </row>
    <row r="5" spans="1:8" x14ac:dyDescent="0.3">
      <c r="A5" s="21" t="s">
        <v>55</v>
      </c>
      <c r="B5" s="30">
        <v>15801778313</v>
      </c>
    </row>
    <row r="6" spans="1:8" ht="32" customHeight="1" x14ac:dyDescent="0.3">
      <c r="A6" s="43" t="s">
        <v>45</v>
      </c>
      <c r="B6" s="43"/>
      <c r="C6" s="43"/>
      <c r="D6" s="43"/>
      <c r="E6" s="43"/>
      <c r="F6" s="43"/>
      <c r="G6" s="43"/>
      <c r="H6" s="43"/>
    </row>
    <row r="7" spans="1:8" x14ac:dyDescent="0.3">
      <c r="A7" s="19" t="s">
        <v>50</v>
      </c>
      <c r="B7" s="17" t="s">
        <v>46</v>
      </c>
      <c r="C7" s="17" t="s">
        <v>0</v>
      </c>
      <c r="D7" s="20" t="s">
        <v>56</v>
      </c>
      <c r="E7" s="18" t="s">
        <v>1</v>
      </c>
      <c r="F7" s="18" t="s">
        <v>2</v>
      </c>
      <c r="G7" s="18" t="s">
        <v>60</v>
      </c>
      <c r="H7" s="18" t="s">
        <v>3</v>
      </c>
    </row>
    <row r="8" spans="1:8" ht="49.05" customHeight="1" x14ac:dyDescent="0.3">
      <c r="A8" s="41" t="s">
        <v>4</v>
      </c>
      <c r="B8" s="13" t="s">
        <v>65</v>
      </c>
      <c r="C8" s="2" t="s">
        <v>44</v>
      </c>
      <c r="D8" s="22">
        <v>800</v>
      </c>
      <c r="E8" s="3">
        <v>1</v>
      </c>
      <c r="F8" s="3">
        <v>100</v>
      </c>
      <c r="G8" s="3">
        <f>D8*E8*F8</f>
        <v>80000</v>
      </c>
      <c r="H8" s="8" t="s">
        <v>5</v>
      </c>
    </row>
    <row r="9" spans="1:8" x14ac:dyDescent="0.3">
      <c r="A9" s="42"/>
      <c r="B9" s="13" t="s">
        <v>38</v>
      </c>
      <c r="C9" s="2" t="s">
        <v>39</v>
      </c>
      <c r="D9" s="22">
        <v>268</v>
      </c>
      <c r="E9" s="3">
        <v>1</v>
      </c>
      <c r="F9" s="3">
        <v>100</v>
      </c>
      <c r="G9" s="3">
        <f t="shared" ref="G9:G29" si="0">D9*E9*F9</f>
        <v>26800</v>
      </c>
      <c r="H9" s="12"/>
    </row>
    <row r="10" spans="1:8" x14ac:dyDescent="0.3">
      <c r="A10" s="39" t="s">
        <v>6</v>
      </c>
      <c r="B10" s="14" t="s">
        <v>30</v>
      </c>
      <c r="C10" s="15" t="s">
        <v>31</v>
      </c>
      <c r="D10" s="23">
        <v>300</v>
      </c>
      <c r="E10" s="3">
        <v>1</v>
      </c>
      <c r="F10" s="3">
        <v>100</v>
      </c>
      <c r="G10" s="3">
        <f t="shared" si="0"/>
        <v>30000</v>
      </c>
      <c r="H10" s="9"/>
    </row>
    <row r="11" spans="1:8" x14ac:dyDescent="0.3">
      <c r="A11" s="40"/>
      <c r="B11" s="4" t="s">
        <v>36</v>
      </c>
      <c r="C11" s="15" t="s">
        <v>31</v>
      </c>
      <c r="D11" s="23">
        <v>300</v>
      </c>
      <c r="E11" s="3">
        <v>1</v>
      </c>
      <c r="F11" s="3">
        <v>100</v>
      </c>
      <c r="G11" s="3">
        <f t="shared" si="0"/>
        <v>30000</v>
      </c>
      <c r="H11" s="9"/>
    </row>
    <row r="12" spans="1:8" x14ac:dyDescent="0.3">
      <c r="A12" s="40"/>
      <c r="B12" s="4" t="s">
        <v>48</v>
      </c>
      <c r="C12" s="15" t="s">
        <v>49</v>
      </c>
      <c r="D12" s="23">
        <v>600</v>
      </c>
      <c r="E12" s="3">
        <v>1</v>
      </c>
      <c r="F12" s="3">
        <v>100</v>
      </c>
      <c r="G12" s="3">
        <f t="shared" si="0"/>
        <v>60000</v>
      </c>
      <c r="H12" s="9"/>
    </row>
    <row r="13" spans="1:8" x14ac:dyDescent="0.3">
      <c r="A13" s="44" t="s">
        <v>7</v>
      </c>
      <c r="B13" s="2" t="s">
        <v>41</v>
      </c>
      <c r="C13" s="2" t="s">
        <v>35</v>
      </c>
      <c r="D13" s="22">
        <v>700</v>
      </c>
      <c r="E13" s="3">
        <v>2</v>
      </c>
      <c r="F13" s="3">
        <v>50</v>
      </c>
      <c r="G13" s="3">
        <f t="shared" si="0"/>
        <v>70000</v>
      </c>
      <c r="H13" s="3"/>
    </row>
    <row r="14" spans="1:8" x14ac:dyDescent="0.3">
      <c r="A14" s="44"/>
      <c r="B14" s="2" t="s">
        <v>42</v>
      </c>
      <c r="C14" s="2" t="s">
        <v>35</v>
      </c>
      <c r="D14" s="22">
        <v>800</v>
      </c>
      <c r="E14" s="3">
        <v>2</v>
      </c>
      <c r="F14" s="3">
        <v>50</v>
      </c>
      <c r="G14" s="3">
        <f t="shared" si="0"/>
        <v>80000</v>
      </c>
      <c r="H14" s="3"/>
    </row>
    <row r="15" spans="1:8" x14ac:dyDescent="0.3">
      <c r="A15" s="44"/>
      <c r="B15" s="2" t="s">
        <v>8</v>
      </c>
      <c r="C15" s="2" t="s">
        <v>40</v>
      </c>
      <c r="D15" s="22">
        <v>2000</v>
      </c>
      <c r="E15" s="3">
        <v>1</v>
      </c>
      <c r="F15" s="3">
        <v>4</v>
      </c>
      <c r="G15" s="3">
        <f t="shared" si="0"/>
        <v>8000</v>
      </c>
      <c r="H15" s="3"/>
    </row>
    <row r="16" spans="1:8" x14ac:dyDescent="0.3">
      <c r="A16" s="44"/>
      <c r="B16" s="2" t="s">
        <v>9</v>
      </c>
      <c r="C16" s="2" t="s">
        <v>10</v>
      </c>
      <c r="D16" s="22">
        <v>2</v>
      </c>
      <c r="E16" s="3">
        <v>2</v>
      </c>
      <c r="F16" s="3">
        <v>200</v>
      </c>
      <c r="G16" s="3">
        <f t="shared" si="0"/>
        <v>800</v>
      </c>
      <c r="H16" s="3" t="s">
        <v>11</v>
      </c>
    </row>
    <row r="17" spans="1:8" x14ac:dyDescent="0.3">
      <c r="A17" s="39" t="s">
        <v>37</v>
      </c>
      <c r="B17" s="2" t="s">
        <v>29</v>
      </c>
      <c r="C17" s="2" t="s">
        <v>43</v>
      </c>
      <c r="D17" s="22">
        <v>1100</v>
      </c>
      <c r="E17" s="3">
        <v>1</v>
      </c>
      <c r="F17" s="3">
        <v>100</v>
      </c>
      <c r="G17" s="3">
        <f t="shared" si="0"/>
        <v>110000</v>
      </c>
      <c r="H17" s="3"/>
    </row>
    <row r="18" spans="1:8" x14ac:dyDescent="0.3">
      <c r="A18" s="40"/>
      <c r="B18" s="2" t="s">
        <v>12</v>
      </c>
      <c r="C18" s="2" t="s">
        <v>13</v>
      </c>
      <c r="D18" s="22">
        <v>200</v>
      </c>
      <c r="E18" s="3">
        <v>1</v>
      </c>
      <c r="F18" s="3">
        <v>10</v>
      </c>
      <c r="G18" s="3">
        <f t="shared" si="0"/>
        <v>2000</v>
      </c>
      <c r="H18" s="3"/>
    </row>
    <row r="19" spans="1:8" x14ac:dyDescent="0.3">
      <c r="A19" s="40"/>
      <c r="B19" s="2" t="s">
        <v>14</v>
      </c>
      <c r="C19" s="2" t="s">
        <v>33</v>
      </c>
      <c r="D19" s="22">
        <v>8000</v>
      </c>
      <c r="E19" s="3">
        <v>1</v>
      </c>
      <c r="F19" s="3">
        <v>2</v>
      </c>
      <c r="G19" s="3">
        <f t="shared" si="0"/>
        <v>16000</v>
      </c>
      <c r="H19" s="3"/>
    </row>
    <row r="20" spans="1:8" x14ac:dyDescent="0.3">
      <c r="A20" s="40"/>
      <c r="B20" s="2" t="s">
        <v>15</v>
      </c>
      <c r="C20" s="2" t="s">
        <v>16</v>
      </c>
      <c r="D20" s="22">
        <v>30</v>
      </c>
      <c r="E20" s="3">
        <v>1</v>
      </c>
      <c r="F20" s="3">
        <v>20</v>
      </c>
      <c r="G20" s="3">
        <f t="shared" si="0"/>
        <v>600</v>
      </c>
      <c r="H20" s="3"/>
    </row>
    <row r="21" spans="1:8" x14ac:dyDescent="0.3">
      <c r="A21" s="40"/>
      <c r="B21" s="2" t="s">
        <v>32</v>
      </c>
      <c r="C21" s="2"/>
      <c r="D21" s="22">
        <v>200</v>
      </c>
      <c r="E21" s="3">
        <v>1</v>
      </c>
      <c r="F21" s="3">
        <v>5</v>
      </c>
      <c r="G21" s="3">
        <f t="shared" si="0"/>
        <v>1000</v>
      </c>
      <c r="H21" s="3"/>
    </row>
    <row r="22" spans="1:8" x14ac:dyDescent="0.3">
      <c r="A22" s="40"/>
      <c r="B22" s="2" t="s">
        <v>17</v>
      </c>
      <c r="C22" s="2"/>
      <c r="D22" s="22">
        <v>2</v>
      </c>
      <c r="E22" s="3">
        <v>2</v>
      </c>
      <c r="F22" s="3">
        <v>120</v>
      </c>
      <c r="G22" s="3">
        <f t="shared" si="0"/>
        <v>480</v>
      </c>
      <c r="H22" s="3"/>
    </row>
    <row r="23" spans="1:8" ht="14.2" customHeight="1" x14ac:dyDescent="0.3">
      <c r="A23" s="39" t="s">
        <v>18</v>
      </c>
      <c r="B23" s="2" t="s">
        <v>19</v>
      </c>
      <c r="C23" s="5" t="s">
        <v>20</v>
      </c>
      <c r="D23" s="22">
        <v>100</v>
      </c>
      <c r="E23" s="3">
        <v>3</v>
      </c>
      <c r="F23" s="3">
        <v>4</v>
      </c>
      <c r="G23" s="3">
        <f t="shared" si="0"/>
        <v>1200</v>
      </c>
      <c r="H23" s="3"/>
    </row>
    <row r="24" spans="1:8" x14ac:dyDescent="0.3">
      <c r="A24" s="40"/>
      <c r="B24" s="2" t="s">
        <v>21</v>
      </c>
      <c r="C24" s="2" t="s">
        <v>34</v>
      </c>
      <c r="D24" s="22">
        <v>600</v>
      </c>
      <c r="E24" s="3">
        <v>1</v>
      </c>
      <c r="F24" s="3">
        <v>20</v>
      </c>
      <c r="G24" s="3">
        <f t="shared" si="0"/>
        <v>12000</v>
      </c>
      <c r="H24" s="3"/>
    </row>
    <row r="25" spans="1:8" x14ac:dyDescent="0.3">
      <c r="A25" s="40"/>
      <c r="B25" s="2" t="s">
        <v>20</v>
      </c>
      <c r="C25" s="2" t="s">
        <v>47</v>
      </c>
      <c r="D25" s="22">
        <v>600</v>
      </c>
      <c r="E25" s="3">
        <v>3</v>
      </c>
      <c r="F25" s="3">
        <v>4</v>
      </c>
      <c r="G25" s="3">
        <f t="shared" si="0"/>
        <v>7200</v>
      </c>
      <c r="H25" s="10"/>
    </row>
    <row r="26" spans="1:8" x14ac:dyDescent="0.3">
      <c r="A26" s="38" t="s">
        <v>22</v>
      </c>
      <c r="B26" s="6" t="s">
        <v>23</v>
      </c>
      <c r="C26" s="7" t="s">
        <v>24</v>
      </c>
      <c r="D26" s="24">
        <v>600</v>
      </c>
      <c r="E26" s="11">
        <v>10</v>
      </c>
      <c r="F26" s="11">
        <v>2</v>
      </c>
      <c r="G26" s="3">
        <f t="shared" si="0"/>
        <v>12000</v>
      </c>
      <c r="H26" s="3"/>
    </row>
    <row r="27" spans="1:8" x14ac:dyDescent="0.3">
      <c r="A27" s="38"/>
      <c r="B27" s="6" t="s">
        <v>25</v>
      </c>
      <c r="C27" s="7" t="s">
        <v>26</v>
      </c>
      <c r="D27" s="24">
        <v>0.5</v>
      </c>
      <c r="E27" s="11">
        <v>20</v>
      </c>
      <c r="F27" s="11">
        <v>200</v>
      </c>
      <c r="G27" s="3">
        <f t="shared" si="0"/>
        <v>2000</v>
      </c>
      <c r="H27" s="3"/>
    </row>
    <row r="28" spans="1:8" x14ac:dyDescent="0.3">
      <c r="A28" s="38"/>
      <c r="B28" s="6" t="s">
        <v>27</v>
      </c>
      <c r="C28" s="7"/>
      <c r="D28" s="24">
        <v>5000</v>
      </c>
      <c r="E28" s="11">
        <v>1</v>
      </c>
      <c r="F28" s="11">
        <v>1</v>
      </c>
      <c r="G28" s="3">
        <f t="shared" si="0"/>
        <v>5000</v>
      </c>
      <c r="H28" s="3"/>
    </row>
    <row r="29" spans="1:8" x14ac:dyDescent="0.3">
      <c r="A29" s="38"/>
      <c r="B29" s="6" t="s">
        <v>28</v>
      </c>
      <c r="C29" s="7"/>
      <c r="D29" s="24">
        <v>100000</v>
      </c>
      <c r="E29" s="11">
        <v>1</v>
      </c>
      <c r="F29" s="11">
        <v>1</v>
      </c>
      <c r="G29" s="3">
        <f t="shared" si="0"/>
        <v>100000</v>
      </c>
      <c r="H29" s="3" t="s">
        <v>67</v>
      </c>
    </row>
    <row r="30" spans="1:8" x14ac:dyDescent="0.3">
      <c r="A30" s="33" t="s">
        <v>57</v>
      </c>
      <c r="B30" s="33"/>
      <c r="C30" s="33"/>
      <c r="D30" s="33"/>
      <c r="E30" s="33"/>
      <c r="F30" s="33"/>
      <c r="G30" s="25">
        <f>SUM(G8:G29)</f>
        <v>655080</v>
      </c>
      <c r="H30" s="26"/>
    </row>
    <row r="31" spans="1:8" x14ac:dyDescent="0.3">
      <c r="A31" s="34" t="s">
        <v>58</v>
      </c>
      <c r="B31" s="35"/>
      <c r="C31" s="35"/>
      <c r="D31" s="35"/>
      <c r="E31" s="35"/>
      <c r="F31" s="36"/>
      <c r="G31" s="27">
        <f>G30*0.1</f>
        <v>65508</v>
      </c>
      <c r="H31" s="26"/>
    </row>
    <row r="32" spans="1:8" x14ac:dyDescent="0.3">
      <c r="A32" s="34" t="s">
        <v>59</v>
      </c>
      <c r="B32" s="35"/>
      <c r="C32" s="35"/>
      <c r="D32" s="35"/>
      <c r="E32" s="35"/>
      <c r="F32" s="36"/>
      <c r="G32" s="28">
        <f>SUM(G30:G31)</f>
        <v>720588</v>
      </c>
      <c r="H32" s="26"/>
    </row>
    <row r="33" spans="1:8" x14ac:dyDescent="0.3">
      <c r="A33" s="34" t="s">
        <v>66</v>
      </c>
      <c r="B33" s="35"/>
      <c r="C33" s="35"/>
      <c r="D33" s="35"/>
      <c r="E33" s="35"/>
      <c r="F33" s="36"/>
      <c r="G33" s="31">
        <v>720000</v>
      </c>
      <c r="H33" s="32"/>
    </row>
    <row r="34" spans="1:8" x14ac:dyDescent="0.3">
      <c r="A34" s="37" t="s">
        <v>61</v>
      </c>
      <c r="B34" s="37"/>
      <c r="C34" s="37"/>
      <c r="D34" s="37"/>
      <c r="E34" s="37"/>
      <c r="F34" s="37"/>
      <c r="G34" s="28">
        <f>G33*1.06</f>
        <v>763200</v>
      </c>
      <c r="H34" s="29"/>
    </row>
  </sheetData>
  <mergeCells count="12">
    <mergeCell ref="A23:A25"/>
    <mergeCell ref="A17:A22"/>
    <mergeCell ref="A8:A9"/>
    <mergeCell ref="A6:H6"/>
    <mergeCell ref="A10:A12"/>
    <mergeCell ref="A13:A16"/>
    <mergeCell ref="A30:F30"/>
    <mergeCell ref="A31:F31"/>
    <mergeCell ref="A32:F32"/>
    <mergeCell ref="A34:F34"/>
    <mergeCell ref="A26:A29"/>
    <mergeCell ref="A33:F33"/>
  </mergeCells>
  <phoneticPr fontId="26" type="noConversion"/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2024-11-01T07:56:34Z</cp:lastPrinted>
  <dcterms:created xsi:type="dcterms:W3CDTF">2014-11-26T23:00:00Z</dcterms:created>
  <dcterms:modified xsi:type="dcterms:W3CDTF">2024-11-07T02:15:46Z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2052-6.12.0.8899</vt:lpwstr>
  </property>
  <property fmtid="{D5CDD505-2E9C-101B-9397-08002B2CF9AE}" pid="5" name="ICV">
    <vt:lpwstr>9F3465C3168DA432102B1F6701A2674D_43</vt:lpwstr>
  </property>
</Properties>
</file>