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 concurrentCalc="0"/>
</workbook>
</file>

<file path=xl/calcChain.xml><?xml version="1.0" encoding="utf-8"?>
<calcChain xmlns="http://schemas.openxmlformats.org/spreadsheetml/2006/main">
  <c r="E55" i="3"/>
  <c r="H9"/>
  <c r="H10"/>
  <c r="H11"/>
  <c r="H12"/>
  <c r="H13"/>
  <c r="H14"/>
  <c r="H8"/>
  <c r="H15"/>
  <c r="H16"/>
  <c r="I37" i="2"/>
  <c r="H37"/>
  <c r="I36"/>
  <c r="I35"/>
  <c r="I34"/>
  <c r="K21"/>
  <c r="G21"/>
  <c r="B21"/>
  <c r="I18"/>
  <c r="H18"/>
  <c r="G18"/>
  <c r="H48" i="3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30"/>
  <c r="H25"/>
  <c r="H26"/>
  <c r="H27"/>
  <c r="H20"/>
  <c r="H21"/>
  <c r="H22"/>
  <c r="H23"/>
  <c r="H24"/>
  <c r="H17"/>
  <c r="H19"/>
  <c r="H56"/>
  <c r="C61"/>
  <c r="I61"/>
  <c r="G16"/>
  <c r="G56"/>
  <c r="G61"/>
  <c r="F16"/>
  <c r="F56"/>
  <c r="E61"/>
  <c r="A61"/>
  <c r="E56"/>
  <c r="D56"/>
  <c r="C56"/>
  <c r="G55"/>
  <c r="F55"/>
  <c r="D55"/>
  <c r="C55"/>
  <c r="H54"/>
  <c r="H53"/>
  <c r="H52"/>
  <c r="H51"/>
  <c r="H50"/>
  <c r="H49"/>
  <c r="E48"/>
  <c r="G47"/>
  <c r="F47"/>
  <c r="E47"/>
  <c r="D47"/>
  <c r="C47"/>
  <c r="E44"/>
  <c r="G43"/>
  <c r="F43"/>
  <c r="E43"/>
  <c r="D43"/>
  <c r="C43"/>
  <c r="E41"/>
  <c r="G40"/>
  <c r="F40"/>
  <c r="E40"/>
  <c r="D40"/>
  <c r="C40"/>
  <c r="E36"/>
  <c r="G35"/>
  <c r="F35"/>
  <c r="E35"/>
  <c r="D35"/>
  <c r="C35"/>
  <c r="E31"/>
  <c r="G30"/>
  <c r="F30"/>
  <c r="E30"/>
  <c r="D30"/>
  <c r="C30"/>
  <c r="H29"/>
  <c r="E28"/>
  <c r="G27"/>
  <c r="F27"/>
  <c r="E27"/>
  <c r="D27"/>
  <c r="C27"/>
  <c r="E25"/>
  <c r="G24"/>
  <c r="F24"/>
  <c r="E24"/>
  <c r="D24"/>
  <c r="C24"/>
  <c r="E20"/>
  <c r="G19"/>
  <c r="F19"/>
  <c r="E19"/>
  <c r="D19"/>
  <c r="C19"/>
  <c r="H18"/>
  <c r="E17"/>
  <c r="E16"/>
  <c r="D16"/>
  <c r="C16"/>
  <c r="E8"/>
</calcChain>
</file>

<file path=xl/sharedStrings.xml><?xml version="1.0" encoding="utf-8"?>
<sst xmlns="http://schemas.openxmlformats.org/spreadsheetml/2006/main" count="117" uniqueCount="95">
  <si>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</si>
  <si>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</si>
  <si>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</si>
  <si>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</si>
  <si>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</si>
  <si>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</si>
  <si>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</si>
  <si>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</si>
  <si>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</si>
  <si>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</si>
  <si>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</si>
  <si>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</si>
  <si>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</si>
  <si>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</si>
  <si>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</si>
  <si>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</si>
  <si>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</si>
  <si>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</si>
  <si>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停车费</t>
  </si>
  <si>
    <t>过路费</t>
  </si>
  <si>
    <t>滴滴费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</si>
  <si>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</si>
  <si>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</si>
  <si>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</si>
  <si>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</si>
  <si>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</si>
  <si>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</si>
  <si>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</si>
  <si>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</si>
  <si>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</si>
  <si>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</si>
  <si>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</si>
  <si>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</si>
  <si>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</si>
  <si>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</si>
  <si>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</si>
  <si>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</si>
  <si>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</si>
  <si>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</si>
  <si>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</si>
  <si>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</si>
  <si>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</si>
  <si>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</si>
  <si>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</si>
  <si>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</si>
  <si>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</si>
  <si>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</si>
  <si>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维修费</t>
  </si>
  <si>
    <t>租赁费</t>
  </si>
  <si>
    <t>通讯服务费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</si>
  <si>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</si>
  <si>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</si>
  <si>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</si>
  <si>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</si>
  <si>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</si>
  <si>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</si>
  <si>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</si>
  <si>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</si>
  <si>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</si>
  <si>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</si>
  <si>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</si>
  <si>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</si>
  <si>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</si>
  <si>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</si>
  <si>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</si>
  <si>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</si>
  <si>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</si>
  <si>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</si>
  <si>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</si>
  <si>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</si>
  <si>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</si>
  <si>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</si>
  <si>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</si>
  <si>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</si>
  <si>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</si>
  <si>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</si>
  <si>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</si>
  <si>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</si>
  <si>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</si>
  <si>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</si>
  <si>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</si>
  <si>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</si>
  <si>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</si>
  <si>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</si>
  <si>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</si>
  <si>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</si>
  <si>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</si>
  <si>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</si>
  <si>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</si>
  <si>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</si>
  <si>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</si>
  <si>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</si>
  <si>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油费</t>
    <phoneticPr fontId="12" type="noConversion"/>
  </si>
  <si>
    <t>打车费</t>
    <phoneticPr fontId="12" type="noConversion"/>
  </si>
  <si>
    <t>过路费</t>
    <phoneticPr fontId="12" type="noConversion"/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</si>
</sst>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B1" zoomScaleSheetLayoutView="100" workbookViewId="0">
      <selection activeCell="F37" sqref="F1:F1048576"/>
    </sheetView>
  </sheetViews>
  <sheetFormatPr defaultColWidth="9" defaultRowHeight="21" customHeight="1"/>
  <cols>
    <col min="1" max="1" width="9" style="31"/>
    <col min="2" max="2" width="16.75" customWidth="1"/>
    <col min="3" max="3" width="15.125" style="32" customWidth="1"/>
    <col min="5" max="5" width="15.875" customWidth="1"/>
    <col min="6" max="6" width="15.625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20000</v>
      </c>
      <c r="D8" s="70">
        <v>1</v>
      </c>
      <c r="E8" s="67">
        <f>C8*D8</f>
        <v>20000</v>
      </c>
      <c r="F8" s="37">
        <v>5567</v>
      </c>
      <c r="G8" s="37">
        <v>0</v>
      </c>
      <c r="H8" s="37">
        <f t="shared" ref="H8:H48" si="0">F8+G8</f>
        <v>5567</v>
      </c>
      <c r="I8" s="45" t="s">
        <v>16</v>
      </c>
      <c r="J8" s="73" t="s">
        <v>17</v>
      </c>
    </row>
    <row r="9" spans="1:12" ht="21" customHeight="1">
      <c r="A9" s="59"/>
      <c r="B9" s="64"/>
      <c r="C9" s="67"/>
      <c r="D9" s="70"/>
      <c r="E9" s="67"/>
      <c r="F9" s="37">
        <v>13854.92</v>
      </c>
      <c r="G9" s="37">
        <v>0</v>
      </c>
      <c r="H9" s="37">
        <f t="shared" si="0"/>
        <v>13854.92</v>
      </c>
      <c r="I9" s="45" t="s">
        <v>92</v>
      </c>
      <c r="J9" s="74"/>
    </row>
    <row r="10" spans="1:12" ht="21" customHeight="1">
      <c r="A10" s="59"/>
      <c r="B10" s="64"/>
      <c r="C10" s="67"/>
      <c r="D10" s="70"/>
      <c r="E10" s="67"/>
      <c r="F10" s="37">
        <v>6615.19</v>
      </c>
      <c r="G10" s="37">
        <v>0</v>
      </c>
      <c r="H10" s="37">
        <f t="shared" si="0"/>
        <v>6615.19</v>
      </c>
      <c r="I10" s="45" t="s">
        <v>93</v>
      </c>
      <c r="J10" s="74"/>
    </row>
    <row r="11" spans="1:12" ht="21" customHeight="1">
      <c r="A11" s="59"/>
      <c r="B11" s="64"/>
      <c r="C11" s="67"/>
      <c r="D11" s="70"/>
      <c r="E11" s="67"/>
      <c r="F11" s="37">
        <v>1620</v>
      </c>
      <c r="G11" s="37">
        <v>0</v>
      </c>
      <c r="H11" s="37">
        <f t="shared" si="0"/>
        <v>1620</v>
      </c>
      <c r="I11" s="45" t="s">
        <v>94</v>
      </c>
      <c r="J11" s="74"/>
    </row>
    <row r="12" spans="1:12" ht="21" customHeight="1">
      <c r="A12" s="59"/>
      <c r="B12" s="64"/>
      <c r="C12" s="67"/>
      <c r="D12" s="70"/>
      <c r="E12" s="67"/>
      <c r="F12" s="37">
        <v>405</v>
      </c>
      <c r="G12" s="37">
        <v>0</v>
      </c>
      <c r="H12" s="37">
        <f t="shared" si="0"/>
        <v>405</v>
      </c>
      <c r="I12" s="45" t="s">
        <v>18</v>
      </c>
      <c r="J12" s="74"/>
    </row>
    <row r="13" spans="1:12" ht="21" customHeight="1">
      <c r="A13" s="59"/>
      <c r="B13" s="64"/>
      <c r="C13" s="67"/>
      <c r="D13" s="70"/>
      <c r="E13" s="67"/>
      <c r="F13" s="37">
        <v>250</v>
      </c>
      <c r="G13" s="37">
        <v>0</v>
      </c>
      <c r="H13" s="37">
        <f t="shared" si="0"/>
        <v>250</v>
      </c>
      <c r="I13" s="45" t="s">
        <v>19</v>
      </c>
      <c r="J13" s="74"/>
    </row>
    <row r="14" spans="1:12" ht="21" customHeight="1">
      <c r="A14" s="59"/>
      <c r="B14" s="64"/>
      <c r="C14" s="67"/>
      <c r="D14" s="70"/>
      <c r="E14" s="67"/>
      <c r="F14" s="37">
        <v>101.65</v>
      </c>
      <c r="G14" s="37">
        <v>0</v>
      </c>
      <c r="H14" s="37">
        <f t="shared" si="0"/>
        <v>101.65</v>
      </c>
      <c r="I14" s="45" t="s">
        <v>20</v>
      </c>
      <c r="J14" s="74"/>
    </row>
    <row r="15" spans="1:12" ht="21" customHeight="1">
      <c r="A15" s="59"/>
      <c r="B15" s="64"/>
      <c r="C15" s="67"/>
      <c r="D15" s="70"/>
      <c r="E15" s="67"/>
      <c r="F15" s="37">
        <v>0</v>
      </c>
      <c r="G15" s="37">
        <v>0</v>
      </c>
      <c r="H15" s="37">
        <f t="shared" si="0"/>
        <v>0</v>
      </c>
      <c r="I15" s="45"/>
      <c r="J15" s="74"/>
    </row>
    <row r="16" spans="1:12" s="30" customFormat="1" ht="21" customHeight="1">
      <c r="A16" s="38"/>
      <c r="B16" s="39" t="s">
        <v>21</v>
      </c>
      <c r="C16" s="40">
        <f>SUM(C8)</f>
        <v>20000</v>
      </c>
      <c r="D16" s="40">
        <f>SUM(D8)</f>
        <v>1</v>
      </c>
      <c r="E16" s="40">
        <f>SUM(E8)</f>
        <v>20000</v>
      </c>
      <c r="F16" s="40">
        <f>SUM(F8:F15)</f>
        <v>28413.759999999998</v>
      </c>
      <c r="G16" s="40">
        <f>SUM(G8:G15)</f>
        <v>0</v>
      </c>
      <c r="H16" s="40">
        <f>SUM(H8:H15)</f>
        <v>28413.759999999998</v>
      </c>
      <c r="I16" s="46"/>
      <c r="J16" s="75"/>
    </row>
    <row r="17" spans="1:10" ht="21" customHeight="1">
      <c r="A17" s="60">
        <v>2</v>
      </c>
      <c r="B17" s="65" t="s">
        <v>22</v>
      </c>
      <c r="C17" s="68">
        <v>0</v>
      </c>
      <c r="D17" s="60"/>
      <c r="E17" s="68">
        <f t="shared" ref="E17:E48" si="1">C17*D17</f>
        <v>0</v>
      </c>
      <c r="F17" s="37">
        <v>0</v>
      </c>
      <c r="G17" s="37">
        <v>0</v>
      </c>
      <c r="H17" s="37">
        <f t="shared" si="0"/>
        <v>0</v>
      </c>
      <c r="I17" s="45"/>
      <c r="J17" s="73" t="s">
        <v>23</v>
      </c>
    </row>
    <row r="18" spans="1:10" ht="21" customHeight="1">
      <c r="A18" s="61"/>
      <c r="B18" s="66"/>
      <c r="C18" s="69"/>
      <c r="D18" s="61"/>
      <c r="E18" s="69"/>
      <c r="F18" s="37">
        <v>0</v>
      </c>
      <c r="G18" s="37">
        <v>0</v>
      </c>
      <c r="H18" s="37">
        <f t="shared" ref="H18" si="2">F18+G18</f>
        <v>0</v>
      </c>
      <c r="I18" s="45"/>
      <c r="J18" s="74"/>
    </row>
    <row r="19" spans="1:10" s="30" customFormat="1" ht="21" customHeight="1">
      <c r="A19" s="38"/>
      <c r="B19" s="39" t="s">
        <v>24</v>
      </c>
      <c r="C19" s="40">
        <f>SUM(C17)</f>
        <v>0</v>
      </c>
      <c r="D19" s="40">
        <f>SUM(D17)</f>
        <v>0</v>
      </c>
      <c r="E19" s="40">
        <f>SUM(E17)</f>
        <v>0</v>
      </c>
      <c r="F19" s="40">
        <f>SUM(F17:F18)</f>
        <v>0</v>
      </c>
      <c r="G19" s="40">
        <f>SUM(G17:G18)</f>
        <v>0</v>
      </c>
      <c r="H19" s="40">
        <f>SUM(H17:H18)</f>
        <v>0</v>
      </c>
      <c r="I19" s="46"/>
      <c r="J19" s="75"/>
    </row>
    <row r="20" spans="1:10" ht="21" customHeight="1">
      <c r="A20" s="59">
        <v>3</v>
      </c>
      <c r="B20" s="64" t="s">
        <v>25</v>
      </c>
      <c r="C20" s="67">
        <v>0</v>
      </c>
      <c r="D20" s="70"/>
      <c r="E20" s="67">
        <f t="shared" si="1"/>
        <v>0</v>
      </c>
      <c r="F20" s="37">
        <v>0</v>
      </c>
      <c r="G20" s="37">
        <v>0</v>
      </c>
      <c r="H20" s="37">
        <f t="shared" si="0"/>
        <v>0</v>
      </c>
      <c r="I20" s="45"/>
      <c r="J20" s="76" t="s">
        <v>26</v>
      </c>
    </row>
    <row r="21" spans="1:10" ht="21" customHeight="1">
      <c r="A21" s="59"/>
      <c r="B21" s="64"/>
      <c r="C21" s="67"/>
      <c r="D21" s="70"/>
      <c r="E21" s="67"/>
      <c r="F21" s="37">
        <v>0</v>
      </c>
      <c r="G21" s="37">
        <v>0</v>
      </c>
      <c r="H21" s="37">
        <f t="shared" si="0"/>
        <v>0</v>
      </c>
      <c r="I21" s="45"/>
      <c r="J21" s="77"/>
    </row>
    <row r="22" spans="1:10" ht="21" customHeight="1">
      <c r="A22" s="59"/>
      <c r="B22" s="64"/>
      <c r="C22" s="67"/>
      <c r="D22" s="70"/>
      <c r="E22" s="67"/>
      <c r="F22" s="37">
        <v>0</v>
      </c>
      <c r="G22" s="37">
        <v>0</v>
      </c>
      <c r="H22" s="37">
        <f t="shared" si="0"/>
        <v>0</v>
      </c>
      <c r="I22" s="45"/>
      <c r="J22" s="77"/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27</v>
      </c>
      <c r="C24" s="40">
        <f>SUM(C20)</f>
        <v>0</v>
      </c>
      <c r="D24" s="40">
        <f t="shared" ref="D24:E24" si="3">SUM(D20)</f>
        <v>0</v>
      </c>
      <c r="E24" s="40">
        <f t="shared" si="3"/>
        <v>0</v>
      </c>
      <c r="F24" s="40">
        <f>SUM(F20:F23)</f>
        <v>0</v>
      </c>
      <c r="G24" s="40">
        <f t="shared" ref="G24:H24" si="4">SUM(G20:G23)</f>
        <v>0</v>
      </c>
      <c r="H24" s="40">
        <f t="shared" si="4"/>
        <v>0</v>
      </c>
      <c r="I24" s="46"/>
      <c r="J24" s="78"/>
    </row>
    <row r="25" spans="1:10" ht="21" customHeight="1">
      <c r="A25" s="59">
        <v>4</v>
      </c>
      <c r="B25" s="64" t="s">
        <v>28</v>
      </c>
      <c r="C25" s="67">
        <v>10000</v>
      </c>
      <c r="D25" s="70">
        <v>1</v>
      </c>
      <c r="E25" s="67">
        <f t="shared" si="1"/>
        <v>10000</v>
      </c>
      <c r="F25" s="37">
        <v>631</v>
      </c>
      <c r="G25" s="37">
        <v>0</v>
      </c>
      <c r="H25" s="37">
        <f t="shared" si="0"/>
        <v>631</v>
      </c>
      <c r="I25" s="45" t="s">
        <v>29</v>
      </c>
      <c r="J25" s="76" t="s">
        <v>30</v>
      </c>
    </row>
    <row r="26" spans="1:10" ht="21" customHeight="1">
      <c r="A26" s="59"/>
      <c r="B26" s="64"/>
      <c r="C26" s="67"/>
      <c r="D26" s="70"/>
      <c r="E26" s="67"/>
      <c r="F26" s="37">
        <v>0</v>
      </c>
      <c r="G26" s="37">
        <v>0</v>
      </c>
      <c r="H26" s="37">
        <f t="shared" si="0"/>
        <v>0</v>
      </c>
      <c r="I26" s="45"/>
      <c r="J26" s="77"/>
    </row>
    <row r="27" spans="1:10" s="30" customFormat="1" ht="21" customHeight="1">
      <c r="A27" s="38"/>
      <c r="B27" s="39" t="s">
        <v>31</v>
      </c>
      <c r="C27" s="40">
        <f>SUM(C25)</f>
        <v>10000</v>
      </c>
      <c r="D27" s="40">
        <f t="shared" ref="D27:E27" si="5">SUM(D25)</f>
        <v>1</v>
      </c>
      <c r="E27" s="40">
        <f t="shared" si="5"/>
        <v>10000</v>
      </c>
      <c r="F27" s="40">
        <f>SUM(F25:F26)</f>
        <v>631</v>
      </c>
      <c r="G27" s="40">
        <f t="shared" ref="G27:H27" si="6">SUM(G25:G26)</f>
        <v>0</v>
      </c>
      <c r="H27" s="40">
        <f t="shared" si="6"/>
        <v>631</v>
      </c>
      <c r="I27" s="46"/>
      <c r="J27" s="78"/>
    </row>
    <row r="28" spans="1:10" ht="21" customHeight="1">
      <c r="A28" s="60">
        <v>5</v>
      </c>
      <c r="B28" s="65" t="s">
        <v>32</v>
      </c>
      <c r="C28" s="68">
        <v>0</v>
      </c>
      <c r="D28" s="60">
        <v>1</v>
      </c>
      <c r="E28" s="68">
        <f t="shared" si="1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33</v>
      </c>
    </row>
    <row r="29" spans="1:10" ht="21" customHeight="1">
      <c r="A29" s="61"/>
      <c r="B29" s="66"/>
      <c r="C29" s="69"/>
      <c r="D29" s="61"/>
      <c r="E29" s="69"/>
      <c r="F29" s="37">
        <v>0</v>
      </c>
      <c r="G29" s="37">
        <v>0</v>
      </c>
      <c r="H29" s="37">
        <f t="shared" ref="H29" si="7">F29+G29</f>
        <v>0</v>
      </c>
      <c r="I29" s="45"/>
      <c r="J29" s="74"/>
    </row>
    <row r="30" spans="1:10" s="30" customFormat="1" ht="21" customHeight="1">
      <c r="A30" s="38"/>
      <c r="B30" s="39" t="s">
        <v>34</v>
      </c>
      <c r="C30" s="40">
        <f>SUM(C28)</f>
        <v>0</v>
      </c>
      <c r="D30" s="40">
        <f t="shared" ref="D30:E30" si="8">SUM(D28)</f>
        <v>1</v>
      </c>
      <c r="E30" s="40">
        <f t="shared" si="8"/>
        <v>0</v>
      </c>
      <c r="F30" s="40">
        <f>SUM(F28:F29)</f>
        <v>0</v>
      </c>
      <c r="G30" s="40">
        <f>SUM(G28:G29)</f>
        <v>0</v>
      </c>
      <c r="H30" s="40">
        <f t="shared" ref="H30" si="9">SUM(H28:H29)</f>
        <v>0</v>
      </c>
      <c r="I30" s="46"/>
      <c r="J30" s="75"/>
    </row>
    <row r="31" spans="1:10" ht="21" customHeight="1">
      <c r="A31" s="59">
        <v>6</v>
      </c>
      <c r="B31" s="64" t="s">
        <v>35</v>
      </c>
      <c r="C31" s="67">
        <v>0</v>
      </c>
      <c r="D31" s="70"/>
      <c r="E31" s="67">
        <f t="shared" si="1"/>
        <v>0</v>
      </c>
      <c r="F31" s="37">
        <v>0</v>
      </c>
      <c r="G31" s="37">
        <v>0</v>
      </c>
      <c r="H31" s="37">
        <f t="shared" si="0"/>
        <v>0</v>
      </c>
      <c r="I31" s="45"/>
      <c r="J31" s="73" t="s">
        <v>36</v>
      </c>
    </row>
    <row r="32" spans="1:10" ht="21" customHeight="1">
      <c r="A32" s="59"/>
      <c r="B32" s="64"/>
      <c r="C32" s="67"/>
      <c r="D32" s="70"/>
      <c r="E32" s="67"/>
      <c r="F32" s="37">
        <v>0</v>
      </c>
      <c r="G32" s="37">
        <v>0</v>
      </c>
      <c r="H32" s="37">
        <f t="shared" si="0"/>
        <v>0</v>
      </c>
      <c r="I32" s="45"/>
      <c r="J32" s="77"/>
    </row>
    <row r="33" spans="1:10" ht="21" customHeight="1">
      <c r="A33" s="59"/>
      <c r="B33" s="64"/>
      <c r="C33" s="67"/>
      <c r="D33" s="70"/>
      <c r="E33" s="67"/>
      <c r="F33" s="37">
        <v>0</v>
      </c>
      <c r="G33" s="37">
        <v>0</v>
      </c>
      <c r="H33" s="37">
        <f t="shared" si="0"/>
        <v>0</v>
      </c>
      <c r="I33" s="45"/>
      <c r="J33" s="77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7"/>
    </row>
    <row r="35" spans="1:10" s="30" customFormat="1" ht="21" customHeight="1">
      <c r="A35" s="38"/>
      <c r="B35" s="39" t="s">
        <v>37</v>
      </c>
      <c r="C35" s="40">
        <f>SUM(C31)</f>
        <v>0</v>
      </c>
      <c r="D35" s="40">
        <f t="shared" ref="D35:E35" si="10">SUM(D31)</f>
        <v>0</v>
      </c>
      <c r="E35" s="40">
        <f t="shared" si="10"/>
        <v>0</v>
      </c>
      <c r="F35" s="40">
        <f>SUM(F31:F34)</f>
        <v>0</v>
      </c>
      <c r="G35" s="40">
        <f t="shared" ref="G35:H35" si="11">SUM(G31:G34)</f>
        <v>0</v>
      </c>
      <c r="H35" s="40">
        <f t="shared" si="11"/>
        <v>0</v>
      </c>
      <c r="I35" s="46"/>
      <c r="J35" s="78"/>
    </row>
    <row r="36" spans="1:10" ht="21" customHeight="1">
      <c r="A36" s="59">
        <v>7</v>
      </c>
      <c r="B36" s="64" t="s">
        <v>38</v>
      </c>
      <c r="C36" s="67">
        <v>0</v>
      </c>
      <c r="D36" s="70"/>
      <c r="E36" s="67">
        <f t="shared" si="1"/>
        <v>0</v>
      </c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ht="21" customHeight="1">
      <c r="A37" s="59"/>
      <c r="B37" s="64"/>
      <c r="C37" s="67"/>
      <c r="D37" s="70"/>
      <c r="E37" s="67"/>
      <c r="F37" s="37">
        <v>0</v>
      </c>
      <c r="G37" s="37">
        <v>0</v>
      </c>
      <c r="H37" s="37">
        <f t="shared" si="0"/>
        <v>0</v>
      </c>
      <c r="I37" s="45"/>
      <c r="J37" s="80"/>
    </row>
    <row r="38" spans="1:10" ht="21" customHeight="1">
      <c r="A38" s="59"/>
      <c r="B38" s="64"/>
      <c r="C38" s="67"/>
      <c r="D38" s="70"/>
      <c r="E38" s="67"/>
      <c r="F38" s="37">
        <v>0</v>
      </c>
      <c r="G38" s="37">
        <v>0</v>
      </c>
      <c r="H38" s="37">
        <f t="shared" si="0"/>
        <v>0</v>
      </c>
      <c r="I38" s="45"/>
      <c r="J38" s="80"/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>
      <c r="A40" s="38"/>
      <c r="B40" s="39" t="s">
        <v>39</v>
      </c>
      <c r="C40" s="40">
        <f>SUM(C36)</f>
        <v>0</v>
      </c>
      <c r="D40" s="40">
        <f t="shared" ref="D40:E40" si="12">SUM(D36)</f>
        <v>0</v>
      </c>
      <c r="E40" s="40">
        <f t="shared" si="12"/>
        <v>0</v>
      </c>
      <c r="F40" s="40">
        <f>SUM(F36:F39)</f>
        <v>0</v>
      </c>
      <c r="G40" s="40">
        <f t="shared" ref="G40:H40" si="13">SUM(G36:G39)</f>
        <v>0</v>
      </c>
      <c r="H40" s="40">
        <f t="shared" si="13"/>
        <v>0</v>
      </c>
      <c r="I40" s="46"/>
      <c r="J40" s="81"/>
    </row>
    <row r="41" spans="1:10" ht="21" customHeight="1">
      <c r="A41" s="59">
        <v>8</v>
      </c>
      <c r="B41" s="64" t="s">
        <v>40</v>
      </c>
      <c r="C41" s="67">
        <v>0</v>
      </c>
      <c r="D41" s="70"/>
      <c r="E41" s="67">
        <f t="shared" si="1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41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7"/>
    </row>
    <row r="43" spans="1:10" s="30" customFormat="1" ht="21" customHeight="1">
      <c r="A43" s="38"/>
      <c r="B43" s="39" t="s">
        <v>42</v>
      </c>
      <c r="C43" s="40">
        <f>SUM(C41)</f>
        <v>0</v>
      </c>
      <c r="D43" s="40">
        <f t="shared" ref="D43:E43" si="14">SUM(D41)</f>
        <v>0</v>
      </c>
      <c r="E43" s="40">
        <f t="shared" si="14"/>
        <v>0</v>
      </c>
      <c r="F43" s="40">
        <f>SUM(F41:F42)</f>
        <v>0</v>
      </c>
      <c r="G43" s="40">
        <f t="shared" ref="G43:H43" si="15">SUM(G41:G42)</f>
        <v>0</v>
      </c>
      <c r="H43" s="40">
        <f t="shared" si="15"/>
        <v>0</v>
      </c>
      <c r="I43" s="46"/>
      <c r="J43" s="78"/>
    </row>
    <row r="44" spans="1:10" ht="21" customHeight="1">
      <c r="A44" s="59">
        <v>9</v>
      </c>
      <c r="B44" s="64" t="s">
        <v>43</v>
      </c>
      <c r="C44" s="67">
        <v>0</v>
      </c>
      <c r="D44" s="70"/>
      <c r="E44" s="67">
        <f t="shared" si="1"/>
        <v>0</v>
      </c>
      <c r="F44" s="37">
        <v>0</v>
      </c>
      <c r="G44" s="37">
        <v>0</v>
      </c>
      <c r="H44" s="37">
        <f t="shared" si="0"/>
        <v>0</v>
      </c>
      <c r="I44" s="45"/>
      <c r="J44" s="73" t="s">
        <v>44</v>
      </c>
    </row>
    <row r="45" spans="1:10" ht="21" customHeight="1">
      <c r="A45" s="59"/>
      <c r="B45" s="64"/>
      <c r="C45" s="67"/>
      <c r="D45" s="70"/>
      <c r="E45" s="67"/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>
      <c r="A46" s="59"/>
      <c r="B46" s="64"/>
      <c r="C46" s="67"/>
      <c r="D46" s="70"/>
      <c r="E46" s="67"/>
      <c r="F46" s="37">
        <v>0</v>
      </c>
      <c r="G46" s="37">
        <v>0</v>
      </c>
      <c r="H46" s="37">
        <f t="shared" si="0"/>
        <v>0</v>
      </c>
      <c r="I46" s="45"/>
      <c r="J46" s="74"/>
    </row>
    <row r="47" spans="1:10" s="30" customFormat="1" ht="21" customHeight="1">
      <c r="A47" s="38"/>
      <c r="B47" s="39" t="s">
        <v>45</v>
      </c>
      <c r="C47" s="40">
        <f>SUM(C44)</f>
        <v>0</v>
      </c>
      <c r="D47" s="40">
        <f t="shared" ref="D47:E47" si="16">SUM(D44)</f>
        <v>0</v>
      </c>
      <c r="E47" s="40">
        <f t="shared" si="16"/>
        <v>0</v>
      </c>
      <c r="F47" s="40">
        <f>SUM(F44:F46)</f>
        <v>0</v>
      </c>
      <c r="G47" s="40">
        <f t="shared" ref="G47:H47" si="17">SUM(G44:G46)</f>
        <v>0</v>
      </c>
      <c r="H47" s="40">
        <f t="shared" si="17"/>
        <v>0</v>
      </c>
      <c r="I47" s="46"/>
      <c r="J47" s="75"/>
    </row>
    <row r="48" spans="1:10" ht="21" customHeight="1">
      <c r="A48" s="60">
        <v>10</v>
      </c>
      <c r="B48" s="64" t="s">
        <v>46</v>
      </c>
      <c r="C48" s="67">
        <v>20000</v>
      </c>
      <c r="D48" s="70">
        <v>1</v>
      </c>
      <c r="E48" s="67">
        <f t="shared" si="1"/>
        <v>20000</v>
      </c>
      <c r="F48" s="37">
        <v>1990</v>
      </c>
      <c r="G48" s="37">
        <v>0</v>
      </c>
      <c r="H48" s="37">
        <f t="shared" si="0"/>
        <v>1990</v>
      </c>
      <c r="I48" s="45" t="s">
        <v>47</v>
      </c>
      <c r="J48" s="79"/>
    </row>
    <row r="49" spans="1:10" ht="21" customHeight="1">
      <c r="A49" s="62"/>
      <c r="B49" s="64"/>
      <c r="C49" s="67"/>
      <c r="D49" s="70"/>
      <c r="E49" s="67"/>
      <c r="F49" s="37">
        <v>1340</v>
      </c>
      <c r="G49" s="37">
        <v>0</v>
      </c>
      <c r="H49" s="37">
        <f t="shared" ref="H49:H54" si="18">F49+G49</f>
        <v>1340</v>
      </c>
      <c r="I49" s="45" t="s">
        <v>48</v>
      </c>
      <c r="J49" s="80"/>
    </row>
    <row r="50" spans="1:10" ht="21" customHeight="1">
      <c r="A50" s="62"/>
      <c r="B50" s="64"/>
      <c r="C50" s="67"/>
      <c r="D50" s="70"/>
      <c r="E50" s="67"/>
      <c r="F50" s="37">
        <v>300</v>
      </c>
      <c r="G50" s="37">
        <v>0</v>
      </c>
      <c r="H50" s="37">
        <f t="shared" si="18"/>
        <v>300</v>
      </c>
      <c r="I50" s="45" t="s">
        <v>49</v>
      </c>
      <c r="J50" s="80"/>
    </row>
    <row r="51" spans="1:10" ht="21" customHeight="1">
      <c r="A51" s="62"/>
      <c r="B51" s="64"/>
      <c r="C51" s="67"/>
      <c r="D51" s="70"/>
      <c r="E51" s="67"/>
      <c r="F51" s="37">
        <v>26</v>
      </c>
      <c r="G51" s="37">
        <v>0</v>
      </c>
      <c r="H51" s="37">
        <f t="shared" si="18"/>
        <v>26</v>
      </c>
      <c r="I51" s="45" t="s">
        <v>50</v>
      </c>
      <c r="J51" s="80"/>
    </row>
    <row r="52" spans="1:10" ht="21" customHeight="1">
      <c r="A52" s="62"/>
      <c r="B52" s="64"/>
      <c r="C52" s="67"/>
      <c r="D52" s="70"/>
      <c r="E52" s="67"/>
      <c r="F52" s="37">
        <v>0</v>
      </c>
      <c r="G52" s="37">
        <v>0</v>
      </c>
      <c r="H52" s="37">
        <f t="shared" si="18"/>
        <v>0</v>
      </c>
      <c r="I52" s="45"/>
      <c r="J52" s="80"/>
    </row>
    <row r="53" spans="1:10" ht="21" customHeight="1">
      <c r="A53" s="62"/>
      <c r="B53" s="64"/>
      <c r="C53" s="67"/>
      <c r="D53" s="70"/>
      <c r="E53" s="67"/>
      <c r="F53" s="37">
        <v>0</v>
      </c>
      <c r="G53" s="37">
        <v>0</v>
      </c>
      <c r="H53" s="37">
        <f t="shared" si="18"/>
        <v>0</v>
      </c>
      <c r="I53" s="45"/>
      <c r="J53" s="80"/>
    </row>
    <row r="54" spans="1:10" ht="21" customHeight="1">
      <c r="A54" s="61"/>
      <c r="B54" s="64"/>
      <c r="C54" s="67"/>
      <c r="D54" s="70"/>
      <c r="E54" s="67"/>
      <c r="F54" s="37">
        <v>0</v>
      </c>
      <c r="G54" s="37">
        <v>0</v>
      </c>
      <c r="H54" s="37">
        <f t="shared" si="18"/>
        <v>0</v>
      </c>
      <c r="I54" s="45"/>
      <c r="J54" s="80"/>
    </row>
    <row r="55" spans="1:10" s="30" customFormat="1" ht="21" customHeight="1">
      <c r="A55" s="38"/>
      <c r="B55" s="39" t="s">
        <v>51</v>
      </c>
      <c r="C55" s="40">
        <f>SUM(C48)</f>
        <v>20000</v>
      </c>
      <c r="D55" s="40">
        <f t="shared" ref="D55:E55" si="19">SUM(D48)</f>
        <v>1</v>
      </c>
      <c r="E55" s="40">
        <f>SUM(E48)</f>
        <v>20000</v>
      </c>
      <c r="F55" s="40">
        <f>SUM(F48:F54)</f>
        <v>3656</v>
      </c>
      <c r="G55" s="40">
        <f t="shared" ref="G55:H55" si="20">SUM(G48:G54)</f>
        <v>0</v>
      </c>
      <c r="H55" s="40">
        <f t="shared" si="20"/>
        <v>3656</v>
      </c>
      <c r="I55" s="46"/>
      <c r="J55" s="81"/>
    </row>
    <row r="56" spans="1:10" ht="21" customHeight="1">
      <c r="A56" s="38"/>
      <c r="B56" s="39" t="s">
        <v>52</v>
      </c>
      <c r="C56" s="40">
        <f>SUM(C55,C47,C43,C40,C35,C30,C27,C24,C19,C16)</f>
        <v>50000</v>
      </c>
      <c r="D56" s="40">
        <f t="shared" ref="D56:H56" si="21">SUM(D55,D47,D43,D40,D35,D30,D27,D24,D19,D16)</f>
        <v>4</v>
      </c>
      <c r="E56" s="40">
        <f t="shared" si="21"/>
        <v>50000</v>
      </c>
      <c r="F56" s="40">
        <f t="shared" si="21"/>
        <v>32700.76</v>
      </c>
      <c r="G56" s="40">
        <f t="shared" si="21"/>
        <v>0</v>
      </c>
      <c r="H56" s="40">
        <f t="shared" si="21"/>
        <v>32700.76</v>
      </c>
      <c r="I56" s="46"/>
      <c r="J56" s="47"/>
    </row>
    <row r="60" spans="1:10" ht="21" customHeight="1">
      <c r="A60" s="53" t="s">
        <v>53</v>
      </c>
      <c r="B60" s="54"/>
      <c r="C60" s="55" t="s">
        <v>54</v>
      </c>
      <c r="D60" s="55"/>
      <c r="E60" s="55" t="s">
        <v>55</v>
      </c>
      <c r="F60" s="55"/>
      <c r="G60" s="55" t="s">
        <v>56</v>
      </c>
      <c r="H60" s="55"/>
      <c r="I60" s="48" t="s">
        <v>57</v>
      </c>
    </row>
    <row r="61" spans="1:10" ht="21" customHeight="1">
      <c r="A61" s="56">
        <f>E56</f>
        <v>50000</v>
      </c>
      <c r="B61" s="57"/>
      <c r="C61" s="57">
        <f>H56</f>
        <v>32700.76</v>
      </c>
      <c r="D61" s="57"/>
      <c r="E61" s="57">
        <f>F56</f>
        <v>32700.76</v>
      </c>
      <c r="F61" s="57"/>
      <c r="G61" s="57">
        <f>G56</f>
        <v>0</v>
      </c>
      <c r="H61" s="57"/>
      <c r="I61" s="49">
        <f>A61-C61</f>
        <v>17299.240000000002</v>
      </c>
    </row>
    <row r="63" spans="1:10" ht="21" customHeight="1">
      <c r="A63" s="41" t="s">
        <v>58</v>
      </c>
      <c r="B63" s="42"/>
      <c r="C63" s="43" t="s">
        <v>59</v>
      </c>
      <c r="D63" s="41"/>
      <c r="E63" s="41" t="s">
        <v>60</v>
      </c>
      <c r="F63" s="41"/>
      <c r="G63" s="41" t="s">
        <v>61</v>
      </c>
      <c r="H63" s="41"/>
      <c r="I63" s="42"/>
    </row>
  </sheetData>
  <mergeCells count="76">
    <mergeCell ref="J44:J47"/>
    <mergeCell ref="J48:J55"/>
    <mergeCell ref="H4:I5"/>
    <mergeCell ref="J25:J27"/>
    <mergeCell ref="J28:J30"/>
    <mergeCell ref="J31:J35"/>
    <mergeCell ref="J36:J40"/>
    <mergeCell ref="J41:J43"/>
    <mergeCell ref="J4:J5"/>
    <mergeCell ref="J6:J7"/>
    <mergeCell ref="J8:J16"/>
    <mergeCell ref="J17:J19"/>
    <mergeCell ref="J20:J24"/>
    <mergeCell ref="E31:E34"/>
    <mergeCell ref="E36:E39"/>
    <mergeCell ref="E41:E42"/>
    <mergeCell ref="E44:E46"/>
    <mergeCell ref="E48:E54"/>
    <mergeCell ref="E8:E15"/>
    <mergeCell ref="E17:E18"/>
    <mergeCell ref="E20:E23"/>
    <mergeCell ref="E25:E26"/>
    <mergeCell ref="E28:E29"/>
    <mergeCell ref="D31:D34"/>
    <mergeCell ref="D36:D39"/>
    <mergeCell ref="D41:D42"/>
    <mergeCell ref="D44:D46"/>
    <mergeCell ref="D48:D54"/>
    <mergeCell ref="D8:D15"/>
    <mergeCell ref="D17:D18"/>
    <mergeCell ref="D20:D23"/>
    <mergeCell ref="D25:D26"/>
    <mergeCell ref="D28:D29"/>
    <mergeCell ref="B48:B54"/>
    <mergeCell ref="C8:C15"/>
    <mergeCell ref="C17:C18"/>
    <mergeCell ref="C20:C23"/>
    <mergeCell ref="C25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5"/>
    <mergeCell ref="A17:A18"/>
    <mergeCell ref="A20:A23"/>
    <mergeCell ref="A25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5"/>
    <mergeCell ref="B17:B18"/>
    <mergeCell ref="B20:B23"/>
    <mergeCell ref="B25:B26"/>
    <mergeCell ref="B28:B29"/>
    <mergeCell ref="B31:B34"/>
    <mergeCell ref="B36:B39"/>
    <mergeCell ref="B41:B42"/>
    <mergeCell ref="B44:B46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62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63</v>
      </c>
      <c r="E5" s="5"/>
      <c r="F5" s="82"/>
      <c r="G5" s="82"/>
      <c r="H5" s="5" t="s">
        <v>64</v>
      </c>
      <c r="I5" s="4"/>
      <c r="J5" s="82"/>
      <c r="K5" s="83"/>
    </row>
    <row r="6" spans="2:11" ht="20.100000000000001" customHeight="1">
      <c r="B6" s="6"/>
      <c r="C6" s="7"/>
      <c r="D6" s="8" t="s">
        <v>65</v>
      </c>
      <c r="E6" s="8"/>
      <c r="F6" s="84"/>
      <c r="G6" s="84"/>
      <c r="H6" s="8" t="s">
        <v>66</v>
      </c>
      <c r="I6" s="7"/>
      <c r="J6" s="84"/>
      <c r="K6" s="85"/>
    </row>
    <row r="7" spans="2:11" ht="20.100000000000001" customHeight="1">
      <c r="B7" s="6"/>
      <c r="C7" s="7"/>
      <c r="D7" s="8" t="s">
        <v>67</v>
      </c>
      <c r="E7" s="8"/>
      <c r="F7" s="84"/>
      <c r="G7" s="84"/>
      <c r="H7" s="8" t="s">
        <v>68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69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70</v>
      </c>
      <c r="E10" s="90" t="s">
        <v>71</v>
      </c>
      <c r="F10" s="91"/>
      <c r="G10" s="16" t="s">
        <v>72</v>
      </c>
      <c r="H10" s="15" t="s">
        <v>73</v>
      </c>
      <c r="I10" s="90" t="s">
        <v>74</v>
      </c>
      <c r="J10" s="91"/>
      <c r="K10" s="16" t="s">
        <v>75</v>
      </c>
    </row>
    <row r="11" spans="2:11" ht="20.100000000000001" customHeight="1">
      <c r="B11" s="92">
        <v>1</v>
      </c>
      <c r="C11" s="93"/>
      <c r="D11" s="103" t="s">
        <v>76</v>
      </c>
      <c r="E11" s="92" t="s">
        <v>77</v>
      </c>
      <c r="F11" s="93"/>
      <c r="G11" s="17">
        <v>0</v>
      </c>
      <c r="H11" s="17"/>
      <c r="I11" s="94"/>
      <c r="J11" s="95"/>
      <c r="K11" s="24" t="s">
        <v>78</v>
      </c>
    </row>
    <row r="12" spans="2:11" ht="20.100000000000001" customHeight="1">
      <c r="B12" s="92">
        <v>2</v>
      </c>
      <c r="C12" s="93"/>
      <c r="D12" s="104"/>
      <c r="E12" s="96" t="s">
        <v>79</v>
      </c>
      <c r="F12" s="96"/>
      <c r="G12" s="17">
        <v>0</v>
      </c>
      <c r="H12" s="17"/>
      <c r="I12" s="94"/>
      <c r="J12" s="95"/>
      <c r="K12" s="24" t="s">
        <v>80</v>
      </c>
    </row>
    <row r="13" spans="2:11" ht="20.100000000000001" customHeight="1">
      <c r="B13" s="92">
        <v>3</v>
      </c>
      <c r="C13" s="93"/>
      <c r="D13" s="104"/>
      <c r="E13" s="92" t="s">
        <v>81</v>
      </c>
      <c r="F13" s="93"/>
      <c r="G13" s="17">
        <v>0</v>
      </c>
      <c r="H13" s="17"/>
      <c r="I13" s="94"/>
      <c r="J13" s="95"/>
      <c r="K13" s="24" t="s">
        <v>78</v>
      </c>
    </row>
    <row r="14" spans="2:11" ht="20.100000000000001" customHeight="1">
      <c r="B14" s="92">
        <v>4</v>
      </c>
      <c r="C14" s="93"/>
      <c r="D14" s="104"/>
      <c r="E14" s="92" t="s">
        <v>29</v>
      </c>
      <c r="F14" s="93"/>
      <c r="G14" s="17">
        <v>0</v>
      </c>
      <c r="H14" s="17"/>
      <c r="I14" s="94"/>
      <c r="J14" s="95"/>
      <c r="K14" s="24" t="s">
        <v>82</v>
      </c>
    </row>
    <row r="15" spans="2:11" ht="20.100000000000001" customHeight="1">
      <c r="B15" s="92">
        <v>5</v>
      </c>
      <c r="C15" s="93"/>
      <c r="D15" s="103" t="s">
        <v>46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52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73</v>
      </c>
      <c r="C20" s="100"/>
      <c r="D20" s="100"/>
      <c r="E20" s="100"/>
      <c r="F20" s="100"/>
      <c r="G20" s="100" t="s">
        <v>83</v>
      </c>
      <c r="H20" s="100"/>
      <c r="I20" s="100"/>
      <c r="J20" s="100"/>
      <c r="K20" s="16" t="s">
        <v>84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85</v>
      </c>
      <c r="C23" s="13"/>
      <c r="D23" s="13"/>
      <c r="E23" s="13"/>
      <c r="F23" s="13" t="s">
        <v>59</v>
      </c>
      <c r="G23" s="13" t="s">
        <v>86</v>
      </c>
      <c r="H23" s="13"/>
      <c r="I23" s="13"/>
      <c r="J23" s="13" t="s">
        <v>61</v>
      </c>
      <c r="K23" s="13"/>
    </row>
    <row r="26" spans="1:11" ht="18.75">
      <c r="A26" s="50" t="s">
        <v>87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63</v>
      </c>
      <c r="E28" s="5"/>
      <c r="F28" s="82"/>
      <c r="G28" s="82"/>
      <c r="H28" s="5" t="s">
        <v>64</v>
      </c>
      <c r="I28" s="4"/>
      <c r="J28" s="82"/>
      <c r="K28" s="83"/>
    </row>
    <row r="29" spans="1:11" ht="20.100000000000001" customHeight="1">
      <c r="B29" s="6"/>
      <c r="C29" s="7"/>
      <c r="D29" s="8" t="s">
        <v>65</v>
      </c>
      <c r="E29" s="8"/>
      <c r="F29" s="84"/>
      <c r="G29" s="84"/>
      <c r="H29" s="8" t="s">
        <v>66</v>
      </c>
      <c r="I29" s="7"/>
      <c r="J29" s="84"/>
      <c r="K29" s="85"/>
    </row>
    <row r="30" spans="1:11" ht="20.100000000000001" customHeight="1">
      <c r="B30" s="6"/>
      <c r="C30" s="7"/>
      <c r="D30" s="8" t="s">
        <v>67</v>
      </c>
      <c r="E30" s="8"/>
      <c r="F30" s="84"/>
      <c r="G30" s="84"/>
      <c r="H30" s="8" t="s">
        <v>68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69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88</v>
      </c>
      <c r="E33" s="96" t="s">
        <v>89</v>
      </c>
      <c r="F33" s="96"/>
      <c r="G33" s="17" t="s">
        <v>90</v>
      </c>
      <c r="H33" s="17" t="s">
        <v>91</v>
      </c>
      <c r="I33" s="102" t="s">
        <v>52</v>
      </c>
      <c r="J33" s="102"/>
      <c r="K33" s="28" t="s">
        <v>75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52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85</v>
      </c>
      <c r="C38" s="13"/>
      <c r="D38" s="13"/>
      <c r="E38" s="13"/>
      <c r="F38" s="13" t="s">
        <v>59</v>
      </c>
      <c r="G38" s="13" t="s">
        <v>86</v>
      </c>
      <c r="H38" s="13"/>
      <c r="I38" s="13"/>
      <c r="J38" s="13" t="s">
        <v>61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2017-12-13T06:27:56Z</cp:lastPrinted>
  <dcterms:created xsi:type="dcterms:W3CDTF">2014-04-15T08:52:00Z</dcterms:created>
  <dcterms:modified xsi:type="dcterms:W3CDTF">2017-12-13T06:36:21Z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