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17" i="3"/>
  <c r="H18"/>
  <c r="H19"/>
  <c r="F22"/>
  <c r="I36" i="2"/>
  <c r="I35"/>
  <c r="I34"/>
  <c r="I37" s="1"/>
  <c r="J31"/>
  <c r="J30"/>
  <c r="J29"/>
  <c r="J28"/>
  <c r="F30"/>
  <c r="F29"/>
  <c r="F28"/>
  <c r="H37"/>
  <c r="G53" i="3" l="1"/>
  <c r="F53"/>
  <c r="C53"/>
  <c r="G45"/>
  <c r="F45"/>
  <c r="G41"/>
  <c r="F41"/>
  <c r="G38"/>
  <c r="F38"/>
  <c r="G33"/>
  <c r="F33"/>
  <c r="G28"/>
  <c r="F28"/>
  <c r="G25"/>
  <c r="G22"/>
  <c r="H22" s="1"/>
  <c r="D22"/>
  <c r="C22"/>
  <c r="G16"/>
  <c r="F16"/>
  <c r="D16"/>
  <c r="C16"/>
  <c r="G13"/>
  <c r="F13"/>
  <c r="D13"/>
  <c r="C13"/>
  <c r="G54" l="1"/>
  <c r="G59" s="1"/>
  <c r="F54"/>
  <c r="E59" s="1"/>
  <c r="H27"/>
  <c r="H15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3" s="1"/>
  <c r="H8"/>
  <c r="H9"/>
  <c r="H10"/>
  <c r="H11"/>
  <c r="H12"/>
  <c r="H14"/>
  <c r="H16" s="1"/>
  <c r="H23"/>
  <c r="H24"/>
  <c r="H26"/>
  <c r="H28" s="1"/>
  <c r="H29"/>
  <c r="H30"/>
  <c r="H31"/>
  <c r="H32"/>
  <c r="H34"/>
  <c r="H35"/>
  <c r="H36"/>
  <c r="H37"/>
  <c r="H39"/>
  <c r="H40"/>
  <c r="H42"/>
  <c r="H43"/>
  <c r="H44"/>
  <c r="H46"/>
  <c r="H53" s="1"/>
  <c r="E14"/>
  <c r="E16" s="1"/>
  <c r="E17"/>
  <c r="E22" s="1"/>
  <c r="E23"/>
  <c r="E25" s="1"/>
  <c r="E26"/>
  <c r="E28" s="1"/>
  <c r="E29"/>
  <c r="E33" s="1"/>
  <c r="E34"/>
  <c r="E38" s="1"/>
  <c r="E39"/>
  <c r="E41" s="1"/>
  <c r="E42"/>
  <c r="E45" s="1"/>
  <c r="E46"/>
  <c r="E53" s="1"/>
  <c r="C54" l="1"/>
  <c r="H25"/>
  <c r="H13"/>
  <c r="D54"/>
  <c r="E54"/>
  <c r="A59" s="1"/>
  <c r="H45"/>
  <c r="H41"/>
  <c r="H38"/>
  <c r="H33"/>
  <c r="I18" i="2"/>
  <c r="G21" s="1"/>
  <c r="G18"/>
  <c r="H18"/>
  <c r="B21" s="1"/>
  <c r="H54" i="3" l="1"/>
  <c r="C59" s="1"/>
  <c r="I59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<sst xmlns="http://schemas.openxmlformats.org/spreadsheetml/2006/main" count="108" uniqueCount="94">
  <si>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</si>
  <si>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</si>
  <si>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</si>
  <si>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</si>
  <si>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</si>
  <si>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</si>
  <si>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</si>
  <si>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</si>
  <si>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</si>
  <si>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</si>
  <si>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</si>
  <si>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</si>
  <si>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</si>
  <si>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</si>
  <si>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</si>
  <si>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</si>
  <si>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</si>
  <si>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</si>
  <si>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</si>
  <si>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</si>
  <si>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</si>
  <si>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</si>
  <si>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</si>
  <si>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</si>
  <si>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</si>
  <si>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</si>
  <si>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</si>
  <si>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</si>
  <si>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</si>
  <si>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</si>
  <si>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</si>
  <si>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</si>
  <si>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</si>
  <si>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</si>
  <si>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</si>
  <si>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</si>
  <si>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</si>
  <si>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</si>
  <si>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</si>
  <si>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</si>
  <si>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</si>
  <si>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</si>
  <si>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</si>
  <si>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</si>
  <si>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</si>
  <si>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</si>
  <si>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</si>
  <si>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</si>
  <si>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</si>
  <si>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</si>
  <si>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</si>
  <si>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</si>
  <si>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</si>
  <si>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</si>
  <si>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</si>
  <si>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</si>
  <si>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</si>
  <si>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</si>
  <si>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</si>
  <si>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</si>
  <si>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</si>
  <si>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</si>
  <si>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</si>
  <si>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</si>
  <si>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</si>
  <si>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</si>
  <si>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</si>
  <si>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</si>
  <si>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</si>
  <si>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</si>
  <si>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</si>
  <si>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</si>
  <si>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</si>
  <si>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</si>
  <si>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</si>
  <si>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</si>
  <si>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</si>
  <si>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</si>
  <si>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</si>
  <si>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</si>
  <si>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</si>
  <si>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</si>
  <si>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</si>
  <si>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</si>
  <si>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</si>
  <si>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</si>
  <si>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</si>
  <si>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</si>
  <si>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</si>
  <si>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</si>
  <si>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</si>
  <si>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交通费</t>
    <phoneticPr fontId="1" type="noConversion"/>
  </si>
  <si>
    <t>油费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</si>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</sst>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zoomScaleNormal="100" workbookViewId="0">
      <selection activeCell="F20" sqref="F20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7" max="7" width="12" bestFit="1" customWidth="1"/>
    <col min="8" max="8" width="13.625" customWidth="1"/>
    <col min="9" max="9" width="24.875" customWidth="1"/>
    <col min="10" max="10" width="39.5" customWidth="1"/>
  </cols>
  <sheetData>
    <row r="2" spans="1:12" ht="21" customHeight="1">
      <c r="C2" s="53" t="s">
        <v>76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>
      <c r="H4" s="80" t="s">
        <v>81</v>
      </c>
      <c r="I4" s="80"/>
      <c r="J4" s="80" t="s">
        <v>82</v>
      </c>
    </row>
    <row r="5" spans="1:12" ht="21" customHeight="1">
      <c r="H5" s="81"/>
      <c r="I5" s="81"/>
      <c r="J5" s="81"/>
    </row>
    <row r="6" spans="1:12" ht="21" customHeight="1">
      <c r="A6" s="57" t="s">
        <v>48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85" t="s">
        <v>75</v>
      </c>
    </row>
    <row r="9" spans="1:12" ht="21" customHeight="1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>
      <c r="A14" s="64">
        <v>2</v>
      </c>
      <c r="B14" s="62" t="s">
        <v>51</v>
      </c>
      <c r="C14" s="72">
        <v>0</v>
      </c>
      <c r="D14" s="64"/>
      <c r="E14" s="72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67</v>
      </c>
    </row>
    <row r="15" spans="1:12" ht="21" customHeight="1">
      <c r="A15" s="65"/>
      <c r="B15" s="63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>
      <c r="A17" s="59">
        <v>3</v>
      </c>
      <c r="B17" s="58" t="s">
        <v>53</v>
      </c>
      <c r="C17" s="60">
        <v>0</v>
      </c>
      <c r="D17" s="61"/>
      <c r="E17" s="60">
        <f t="shared" si="2"/>
        <v>0</v>
      </c>
      <c r="F17" s="50">
        <v>124517.55</v>
      </c>
      <c r="G17" s="36">
        <v>0</v>
      </c>
      <c r="H17" s="50">
        <f>SUM(E17:G17)</f>
        <v>124517.55</v>
      </c>
      <c r="I17" s="2" t="s">
        <v>91</v>
      </c>
      <c r="J17" s="77" t="s">
        <v>68</v>
      </c>
    </row>
    <row r="18" spans="1:10" ht="21" customHeight="1">
      <c r="A18" s="59"/>
      <c r="B18" s="58"/>
      <c r="C18" s="60"/>
      <c r="D18" s="61"/>
      <c r="E18" s="60"/>
      <c r="F18" s="50">
        <v>63587.519999999997</v>
      </c>
      <c r="G18" s="51">
        <v>0</v>
      </c>
      <c r="H18" s="50">
        <f>SUM(F18:G18)</f>
        <v>63587.519999999997</v>
      </c>
      <c r="I18" s="2" t="s">
        <v>92</v>
      </c>
      <c r="J18" s="78"/>
    </row>
    <row r="19" spans="1:10" ht="21" customHeight="1">
      <c r="A19" s="59"/>
      <c r="B19" s="58"/>
      <c r="C19" s="60"/>
      <c r="D19" s="61"/>
      <c r="E19" s="60"/>
      <c r="F19" s="51">
        <v>5529</v>
      </c>
      <c r="G19" s="51">
        <v>0</v>
      </c>
      <c r="H19" s="51">
        <f t="shared" si="0"/>
        <v>5529</v>
      </c>
      <c r="I19" s="2" t="s">
        <v>93</v>
      </c>
      <c r="J19" s="78"/>
    </row>
    <row r="20" spans="1:10" ht="21" customHeight="1">
      <c r="A20" s="59"/>
      <c r="B20" s="58"/>
      <c r="C20" s="60"/>
      <c r="D20" s="61"/>
      <c r="E20" s="60"/>
      <c r="F20" s="52">
        <v>0</v>
      </c>
      <c r="G20" s="52">
        <v>0</v>
      </c>
      <c r="H20" s="52">
        <v>0</v>
      </c>
      <c r="I20" s="2"/>
      <c r="J20" s="78"/>
    </row>
    <row r="21" spans="1:10" ht="21" customHeight="1">
      <c r="A21" s="59"/>
      <c r="B21" s="58"/>
      <c r="C21" s="60"/>
      <c r="D21" s="61"/>
      <c r="E21" s="60"/>
      <c r="F21" s="52">
        <v>0</v>
      </c>
      <c r="G21" s="52">
        <v>0</v>
      </c>
      <c r="H21" s="52">
        <v>0</v>
      </c>
      <c r="I21" s="2"/>
      <c r="J21" s="78"/>
    </row>
    <row r="22" spans="1:10" s="31" customFormat="1" ht="21" customHeight="1">
      <c r="A22" s="34"/>
      <c r="B22" s="30" t="s">
        <v>54</v>
      </c>
      <c r="C22" s="37">
        <f>SUM(C17)</f>
        <v>0</v>
      </c>
      <c r="D22" s="37">
        <f t="shared" ref="D22:E22" si="4">SUM(D17)</f>
        <v>0</v>
      </c>
      <c r="E22" s="37">
        <f t="shared" si="4"/>
        <v>0</v>
      </c>
      <c r="F22" s="37">
        <f>SUM(F17:F21)</f>
        <v>193634.07</v>
      </c>
      <c r="G22" s="37">
        <f>SUM(G17:G21)</f>
        <v>0</v>
      </c>
      <c r="H22" s="37">
        <f>SUM(F22:G22)</f>
        <v>193634.07</v>
      </c>
      <c r="I22" s="35"/>
      <c r="J22" s="79"/>
    </row>
    <row r="23" spans="1:10" ht="21" customHeight="1">
      <c r="A23" s="59">
        <v>4</v>
      </c>
      <c r="B23" s="58" t="s">
        <v>4</v>
      </c>
      <c r="C23" s="60">
        <v>0</v>
      </c>
      <c r="D23" s="61"/>
      <c r="E23" s="60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77" t="s">
        <v>69</v>
      </c>
    </row>
    <row r="24" spans="1:10" ht="21" customHeight="1">
      <c r="A24" s="59"/>
      <c r="B24" s="58"/>
      <c r="C24" s="60"/>
      <c r="D24" s="61"/>
      <c r="E24" s="60"/>
      <c r="F24" s="36">
        <v>0</v>
      </c>
      <c r="G24" s="36">
        <v>0</v>
      </c>
      <c r="H24" s="36">
        <f t="shared" si="0"/>
        <v>0</v>
      </c>
      <c r="I24" s="2"/>
      <c r="J24" s="78"/>
    </row>
    <row r="25" spans="1:10" s="31" customFormat="1" ht="21" customHeight="1">
      <c r="A25" s="34"/>
      <c r="B25" s="30" t="s">
        <v>55</v>
      </c>
      <c r="C25" s="37">
        <f>SUM(C23)</f>
        <v>0</v>
      </c>
      <c r="D25" s="37">
        <f t="shared" ref="D25:E25" si="5">SUM(D23)</f>
        <v>0</v>
      </c>
      <c r="E25" s="37">
        <f t="shared" si="5"/>
        <v>0</v>
      </c>
      <c r="F25" s="37">
        <v>0</v>
      </c>
      <c r="G25" s="37">
        <f t="shared" ref="G25" si="6">SUM(G23:G24)</f>
        <v>0</v>
      </c>
      <c r="H25" s="37">
        <f>SUM(H23:H24)</f>
        <v>0</v>
      </c>
      <c r="I25" s="35"/>
      <c r="J25" s="79"/>
    </row>
    <row r="26" spans="1:10" ht="21" customHeight="1">
      <c r="A26" s="64">
        <v>5</v>
      </c>
      <c r="B26" s="62" t="s">
        <v>56</v>
      </c>
      <c r="C26" s="72">
        <v>0</v>
      </c>
      <c r="D26" s="64"/>
      <c r="E26" s="72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74" t="s">
        <v>70</v>
      </c>
    </row>
    <row r="27" spans="1:10" ht="21" customHeight="1">
      <c r="A27" s="65"/>
      <c r="B27" s="63"/>
      <c r="C27" s="73"/>
      <c r="D27" s="65"/>
      <c r="E27" s="73"/>
      <c r="F27" s="36">
        <v>0</v>
      </c>
      <c r="G27" s="36">
        <v>0</v>
      </c>
      <c r="H27" s="36">
        <f t="shared" ref="H27" si="7">F27+G27</f>
        <v>0</v>
      </c>
      <c r="I27" s="2"/>
      <c r="J27" s="75"/>
    </row>
    <row r="28" spans="1:10" s="31" customFormat="1" ht="21" customHeight="1">
      <c r="A28" s="34"/>
      <c r="B28" s="30" t="s">
        <v>61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>SUM(G26:G27)</f>
        <v>0</v>
      </c>
      <c r="H28" s="37">
        <f t="shared" ref="H28" si="9">SUM(H26:H27)</f>
        <v>0</v>
      </c>
      <c r="I28" s="35"/>
      <c r="J28" s="76"/>
    </row>
    <row r="29" spans="1:10" ht="21" customHeight="1">
      <c r="A29" s="59">
        <v>6</v>
      </c>
      <c r="B29" s="58" t="s">
        <v>57</v>
      </c>
      <c r="C29" s="60">
        <v>0</v>
      </c>
      <c r="D29" s="61"/>
      <c r="E29" s="60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74" t="s">
        <v>71</v>
      </c>
    </row>
    <row r="30" spans="1:10" ht="21" customHeight="1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ht="21" customHeight="1">
      <c r="A32" s="59"/>
      <c r="B32" s="58"/>
      <c r="C32" s="60"/>
      <c r="D32" s="61"/>
      <c r="E32" s="60"/>
      <c r="F32" s="36">
        <v>0</v>
      </c>
      <c r="G32" s="36">
        <v>0</v>
      </c>
      <c r="H32" s="36">
        <f t="shared" si="0"/>
        <v>0</v>
      </c>
      <c r="I32" s="2"/>
      <c r="J32" s="78"/>
    </row>
    <row r="33" spans="1:10" s="31" customFormat="1" ht="21" customHeight="1">
      <c r="A33" s="34"/>
      <c r="B33" s="30" t="s">
        <v>62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" si="11">SUM(G29:G32)</f>
        <v>0</v>
      </c>
      <c r="H33" s="37">
        <f>SUM(H29:H32)</f>
        <v>0</v>
      </c>
      <c r="I33" s="35"/>
      <c r="J33" s="79"/>
    </row>
    <row r="34" spans="1:10" ht="21" customHeight="1">
      <c r="A34" s="59">
        <v>7</v>
      </c>
      <c r="B34" s="58" t="s">
        <v>58</v>
      </c>
      <c r="C34" s="60">
        <v>0</v>
      </c>
      <c r="D34" s="61"/>
      <c r="E34" s="60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2"/>
    </row>
    <row r="35" spans="1:10" ht="21" customHeight="1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ht="21" customHeight="1">
      <c r="A37" s="59"/>
      <c r="B37" s="58"/>
      <c r="C37" s="60"/>
      <c r="D37" s="61"/>
      <c r="E37" s="60"/>
      <c r="F37" s="36">
        <v>0</v>
      </c>
      <c r="G37" s="36">
        <v>0</v>
      </c>
      <c r="H37" s="36">
        <f t="shared" si="0"/>
        <v>0</v>
      </c>
      <c r="I37" s="2"/>
      <c r="J37" s="83"/>
    </row>
    <row r="38" spans="1:10" s="31" customFormat="1" ht="21" customHeight="1">
      <c r="A38" s="34"/>
      <c r="B38" s="30" t="s">
        <v>63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35"/>
      <c r="J38" s="84"/>
    </row>
    <row r="39" spans="1:10" ht="21" customHeight="1">
      <c r="A39" s="59">
        <v>8</v>
      </c>
      <c r="B39" s="58" t="s">
        <v>3</v>
      </c>
      <c r="C39" s="60">
        <v>0</v>
      </c>
      <c r="D39" s="61"/>
      <c r="E39" s="60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77" t="s">
        <v>72</v>
      </c>
    </row>
    <row r="40" spans="1:10" ht="21" customHeight="1">
      <c r="A40" s="59"/>
      <c r="B40" s="58"/>
      <c r="C40" s="60"/>
      <c r="D40" s="61"/>
      <c r="E40" s="60"/>
      <c r="F40" s="36">
        <v>0</v>
      </c>
      <c r="G40" s="36">
        <v>0</v>
      </c>
      <c r="H40" s="36">
        <f t="shared" si="0"/>
        <v>0</v>
      </c>
      <c r="I40" s="2"/>
      <c r="J40" s="78"/>
    </row>
    <row r="41" spans="1:10" s="31" customFormat="1" ht="21" customHeight="1">
      <c r="A41" s="34"/>
      <c r="B41" s="30" t="s">
        <v>59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35"/>
      <c r="J41" s="79"/>
    </row>
    <row r="42" spans="1:10" ht="21" customHeight="1">
      <c r="A42" s="59">
        <v>9</v>
      </c>
      <c r="B42" s="58" t="s">
        <v>60</v>
      </c>
      <c r="C42" s="60">
        <v>0</v>
      </c>
      <c r="D42" s="61"/>
      <c r="E42" s="60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74" t="s">
        <v>73</v>
      </c>
    </row>
    <row r="43" spans="1:10" ht="21" customHeight="1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ht="21" customHeight="1">
      <c r="A44" s="59"/>
      <c r="B44" s="58"/>
      <c r="C44" s="60"/>
      <c r="D44" s="61"/>
      <c r="E44" s="60"/>
      <c r="F44" s="36">
        <v>0</v>
      </c>
      <c r="G44" s="36">
        <v>0</v>
      </c>
      <c r="H44" s="36">
        <f t="shared" si="0"/>
        <v>0</v>
      </c>
      <c r="I44" s="2"/>
      <c r="J44" s="75"/>
    </row>
    <row r="45" spans="1:10" s="31" customFormat="1" ht="21" customHeight="1">
      <c r="A45" s="34"/>
      <c r="B45" s="30" t="s">
        <v>64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35"/>
      <c r="J45" s="76"/>
    </row>
    <row r="46" spans="1:10" ht="21" customHeight="1">
      <c r="A46" s="64">
        <v>10</v>
      </c>
      <c r="B46" s="58" t="s">
        <v>5</v>
      </c>
      <c r="C46" s="60">
        <v>0</v>
      </c>
      <c r="D46" s="61"/>
      <c r="E46" s="60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82"/>
    </row>
    <row r="47" spans="1:10" ht="21" customHeight="1">
      <c r="A47" s="71"/>
      <c r="B47" s="58"/>
      <c r="C47" s="60"/>
      <c r="D47" s="61"/>
      <c r="E47" s="60"/>
      <c r="F47" s="36">
        <v>0</v>
      </c>
      <c r="G47" s="36">
        <v>0</v>
      </c>
      <c r="H47" s="36">
        <f t="shared" ref="H47:H52" si="18">F47+G47</f>
        <v>0</v>
      </c>
      <c r="I47" s="2"/>
      <c r="J47" s="83"/>
    </row>
    <row r="48" spans="1:10" ht="21" customHeight="1">
      <c r="A48" s="71"/>
      <c r="B48" s="58"/>
      <c r="C48" s="60"/>
      <c r="D48" s="61"/>
      <c r="E48" s="60"/>
      <c r="F48" s="36">
        <v>0</v>
      </c>
      <c r="G48" s="36">
        <v>0</v>
      </c>
      <c r="H48" s="36">
        <f t="shared" si="18"/>
        <v>0</v>
      </c>
      <c r="I48" s="2"/>
      <c r="J48" s="83"/>
    </row>
    <row r="49" spans="1:10" ht="21" customHeight="1">
      <c r="A49" s="71"/>
      <c r="B49" s="58"/>
      <c r="C49" s="60"/>
      <c r="D49" s="61"/>
      <c r="E49" s="60"/>
      <c r="F49" s="36">
        <v>0</v>
      </c>
      <c r="G49" s="36">
        <v>0</v>
      </c>
      <c r="H49" s="36">
        <f t="shared" si="18"/>
        <v>0</v>
      </c>
      <c r="I49" s="2"/>
      <c r="J49" s="83"/>
    </row>
    <row r="50" spans="1:10" ht="21" customHeight="1">
      <c r="A50" s="71"/>
      <c r="B50" s="58"/>
      <c r="C50" s="60"/>
      <c r="D50" s="61"/>
      <c r="E50" s="60"/>
      <c r="F50" s="36">
        <v>0</v>
      </c>
      <c r="G50" s="36">
        <v>0</v>
      </c>
      <c r="H50" s="36">
        <f t="shared" si="18"/>
        <v>0</v>
      </c>
      <c r="I50" s="2"/>
      <c r="J50" s="83"/>
    </row>
    <row r="51" spans="1:10" ht="21" customHeight="1">
      <c r="A51" s="71"/>
      <c r="B51" s="58"/>
      <c r="C51" s="60"/>
      <c r="D51" s="61"/>
      <c r="E51" s="60"/>
      <c r="F51" s="36">
        <v>0</v>
      </c>
      <c r="G51" s="36">
        <v>0</v>
      </c>
      <c r="H51" s="36">
        <f t="shared" si="18"/>
        <v>0</v>
      </c>
      <c r="I51" s="2"/>
      <c r="J51" s="83"/>
    </row>
    <row r="52" spans="1:10" ht="21" customHeight="1">
      <c r="A52" s="65"/>
      <c r="B52" s="58"/>
      <c r="C52" s="60"/>
      <c r="D52" s="61"/>
      <c r="E52" s="60"/>
      <c r="F52" s="36">
        <v>0</v>
      </c>
      <c r="G52" s="36">
        <v>0</v>
      </c>
      <c r="H52" s="36">
        <f t="shared" si="18"/>
        <v>0</v>
      </c>
      <c r="I52" s="2"/>
      <c r="J52" s="83"/>
    </row>
    <row r="53" spans="1:10" s="31" customFormat="1" ht="21" customHeight="1">
      <c r="A53" s="34"/>
      <c r="B53" s="30" t="s">
        <v>65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35"/>
      <c r="J53" s="84"/>
    </row>
    <row r="54" spans="1:10" ht="21" customHeight="1">
      <c r="A54" s="34"/>
      <c r="B54" s="30" t="s">
        <v>66</v>
      </c>
      <c r="C54" s="37">
        <f t="shared" ref="C54:H54" si="21">SUM(C53,C45,C41,C38,C33,C28,C25,C22,C16,C13)</f>
        <v>0</v>
      </c>
      <c r="D54" s="37">
        <f t="shared" si="21"/>
        <v>0</v>
      </c>
      <c r="E54" s="37">
        <f t="shared" si="21"/>
        <v>0</v>
      </c>
      <c r="F54" s="37">
        <f t="shared" si="21"/>
        <v>193634.07</v>
      </c>
      <c r="G54" s="37">
        <f t="shared" si="21"/>
        <v>0</v>
      </c>
      <c r="H54" s="37">
        <f t="shared" si="21"/>
        <v>193634.07</v>
      </c>
      <c r="I54" s="35"/>
      <c r="J54" s="39"/>
    </row>
    <row r="58" spans="1:10" ht="21" customHeight="1">
      <c r="A58" s="68" t="s">
        <v>12</v>
      </c>
      <c r="B58" s="69"/>
      <c r="C58" s="66" t="s">
        <v>13</v>
      </c>
      <c r="D58" s="66"/>
      <c r="E58" s="66" t="s">
        <v>17</v>
      </c>
      <c r="F58" s="66"/>
      <c r="G58" s="66" t="s">
        <v>18</v>
      </c>
      <c r="H58" s="66"/>
      <c r="I58" s="32" t="s">
        <v>14</v>
      </c>
    </row>
    <row r="59" spans="1:10" ht="21" customHeight="1">
      <c r="A59" s="70">
        <f>E54</f>
        <v>0</v>
      </c>
      <c r="B59" s="67"/>
      <c r="C59" s="67">
        <f>H54</f>
        <v>193634.07</v>
      </c>
      <c r="D59" s="67"/>
      <c r="E59" s="67">
        <f>F54</f>
        <v>193634.07</v>
      </c>
      <c r="F59" s="67"/>
      <c r="G59" s="67">
        <f>G54</f>
        <v>0</v>
      </c>
      <c r="H59" s="67"/>
      <c r="I59" s="33">
        <f>A59-C59</f>
        <v>-193634.07</v>
      </c>
    </row>
    <row r="61" spans="1:10" ht="21" customHeight="1">
      <c r="A61" s="40" t="s">
        <v>77</v>
      </c>
      <c r="B61" s="41"/>
      <c r="C61" s="42" t="s">
        <v>78</v>
      </c>
      <c r="D61" s="40"/>
      <c r="E61" s="40" t="s">
        <v>79</v>
      </c>
      <c r="F61" s="40"/>
      <c r="G61" s="40" t="s">
        <v>80</v>
      </c>
      <c r="H61" s="40"/>
      <c r="I61" s="41"/>
    </row>
  </sheetData>
  <mergeCells count="76"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  <mergeCell ref="A14:A15"/>
    <mergeCell ref="B14:B15"/>
    <mergeCell ref="C14:C15"/>
    <mergeCell ref="D14:D15"/>
    <mergeCell ref="E14:E15"/>
    <mergeCell ref="J14:J16"/>
    <mergeCell ref="J39:J41"/>
    <mergeCell ref="J4:J5"/>
    <mergeCell ref="H4:I5"/>
    <mergeCell ref="J46:J53"/>
    <mergeCell ref="J17:J22"/>
    <mergeCell ref="J6:J7"/>
    <mergeCell ref="J8:J13"/>
    <mergeCell ref="J23:J25"/>
    <mergeCell ref="J34:J38"/>
    <mergeCell ref="J42:J45"/>
    <mergeCell ref="J26:J28"/>
    <mergeCell ref="J29:J33"/>
    <mergeCell ref="C17:C21"/>
    <mergeCell ref="E17:E21"/>
    <mergeCell ref="D17:D21"/>
    <mergeCell ref="D23:D24"/>
    <mergeCell ref="C26:C27"/>
    <mergeCell ref="D26:D27"/>
    <mergeCell ref="E26:E27"/>
    <mergeCell ref="C23:C24"/>
    <mergeCell ref="E23:E24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A17:A21"/>
    <mergeCell ref="A23:A24"/>
    <mergeCell ref="A29:A32"/>
    <mergeCell ref="A34:A37"/>
    <mergeCell ref="A39:A40"/>
    <mergeCell ref="A26:A27"/>
    <mergeCell ref="B17:B21"/>
    <mergeCell ref="B23:B24"/>
    <mergeCell ref="B29:B32"/>
    <mergeCell ref="B34:B37"/>
    <mergeCell ref="B39:B40"/>
    <mergeCell ref="B26:B2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7" zoomScaleNormal="100" workbookViewId="0">
      <selection activeCell="H13" sqref="H1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3" t="s">
        <v>74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/>
      <c r="G5" s="102"/>
      <c r="H5" s="46" t="s">
        <v>20</v>
      </c>
      <c r="I5" s="8"/>
      <c r="J5" s="102"/>
      <c r="K5" s="103"/>
    </row>
    <row r="6" spans="2:11" ht="20.100000000000001" customHeight="1">
      <c r="B6" s="9"/>
      <c r="C6" s="10"/>
      <c r="D6" s="11" t="s">
        <v>21</v>
      </c>
      <c r="E6" s="11"/>
      <c r="F6" s="104"/>
      <c r="G6" s="104"/>
      <c r="H6" s="11" t="s">
        <v>22</v>
      </c>
      <c r="I6" s="10"/>
      <c r="J6" s="104"/>
      <c r="K6" s="105"/>
    </row>
    <row r="7" spans="2:11" ht="20.100000000000001" customHeight="1">
      <c r="B7" s="9"/>
      <c r="C7" s="10"/>
      <c r="D7" s="11" t="s">
        <v>23</v>
      </c>
      <c r="E7" s="11"/>
      <c r="F7" s="104"/>
      <c r="G7" s="104"/>
      <c r="H7" s="11" t="s">
        <v>24</v>
      </c>
      <c r="I7" s="12"/>
      <c r="J7" s="104"/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86"/>
      <c r="K8" s="8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>
      <c r="B11" s="91">
        <v>1</v>
      </c>
      <c r="C11" s="92"/>
      <c r="D11" s="97" t="s">
        <v>32</v>
      </c>
      <c r="E11" s="91" t="s">
        <v>33</v>
      </c>
      <c r="F11" s="92"/>
      <c r="G11" s="19">
        <v>0</v>
      </c>
      <c r="H11" s="19"/>
      <c r="I11" s="89"/>
      <c r="J11" s="90"/>
      <c r="K11" s="20" t="s">
        <v>34</v>
      </c>
    </row>
    <row r="12" spans="2:11" ht="20.100000000000001" customHeight="1">
      <c r="B12" s="91">
        <v>2</v>
      </c>
      <c r="C12" s="92"/>
      <c r="D12" s="98"/>
      <c r="E12" s="88" t="s">
        <v>35</v>
      </c>
      <c r="F12" s="88"/>
      <c r="G12" s="19">
        <v>0</v>
      </c>
      <c r="H12" s="19"/>
      <c r="I12" s="89"/>
      <c r="J12" s="90"/>
      <c r="K12" s="20" t="s">
        <v>36</v>
      </c>
    </row>
    <row r="13" spans="2:11" ht="20.100000000000001" customHeight="1">
      <c r="B13" s="91">
        <v>3</v>
      </c>
      <c r="C13" s="92"/>
      <c r="D13" s="98"/>
      <c r="E13" s="91" t="s">
        <v>37</v>
      </c>
      <c r="F13" s="92"/>
      <c r="G13" s="19">
        <v>0</v>
      </c>
      <c r="H13" s="19"/>
      <c r="I13" s="89"/>
      <c r="J13" s="90"/>
      <c r="K13" s="20" t="s">
        <v>34</v>
      </c>
    </row>
    <row r="14" spans="2:11" ht="20.100000000000001" customHeight="1">
      <c r="B14" s="91">
        <v>4</v>
      </c>
      <c r="C14" s="92"/>
      <c r="D14" s="98"/>
      <c r="E14" s="91" t="s">
        <v>38</v>
      </c>
      <c r="F14" s="92"/>
      <c r="G14" s="19">
        <v>0</v>
      </c>
      <c r="H14" s="19"/>
      <c r="I14" s="89"/>
      <c r="J14" s="90"/>
      <c r="K14" s="20" t="s">
        <v>39</v>
      </c>
    </row>
    <row r="15" spans="2:11" ht="20.100000000000001" customHeight="1">
      <c r="B15" s="91">
        <v>5</v>
      </c>
      <c r="C15" s="92"/>
      <c r="D15" s="97" t="s">
        <v>40</v>
      </c>
      <c r="E15" s="88"/>
      <c r="F15" s="88"/>
      <c r="G15" s="19">
        <v>0</v>
      </c>
      <c r="H15" s="19"/>
      <c r="I15" s="89"/>
      <c r="J15" s="90"/>
      <c r="K15" s="20"/>
    </row>
    <row r="16" spans="2:11" ht="20.100000000000001" customHeight="1">
      <c r="B16" s="91">
        <v>6</v>
      </c>
      <c r="C16" s="92"/>
      <c r="D16" s="98"/>
      <c r="E16" s="88"/>
      <c r="F16" s="88"/>
      <c r="G16" s="19">
        <v>0</v>
      </c>
      <c r="H16" s="19"/>
      <c r="I16" s="89"/>
      <c r="J16" s="90"/>
      <c r="K16" s="20"/>
    </row>
    <row r="17" spans="1:11" ht="20.100000000000001" customHeight="1">
      <c r="B17" s="91">
        <v>7</v>
      </c>
      <c r="C17" s="92"/>
      <c r="D17" s="107"/>
      <c r="E17" s="88"/>
      <c r="F17" s="88"/>
      <c r="G17" s="19">
        <v>0</v>
      </c>
      <c r="H17" s="19"/>
      <c r="I17" s="89"/>
      <c r="J17" s="90"/>
      <c r="K17" s="20"/>
    </row>
    <row r="18" spans="1:11" ht="20.100000000000001" customHeight="1">
      <c r="B18" s="93" t="s">
        <v>41</v>
      </c>
      <c r="C18" s="99"/>
      <c r="D18" s="99"/>
      <c r="E18" s="99"/>
      <c r="F18" s="94"/>
      <c r="G18" s="21">
        <f>SUM(G11:G17)</f>
        <v>0</v>
      </c>
      <c r="H18" s="21">
        <f>SUM(H11:H17)</f>
        <v>0</v>
      </c>
      <c r="I18" s="100">
        <f>SUM(I11:J17)</f>
        <v>0</v>
      </c>
      <c r="J18" s="101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3" t="s">
        <v>84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100000000000001" customHeight="1">
      <c r="B28" s="7"/>
      <c r="C28" s="8"/>
      <c r="D28" s="46" t="s">
        <v>19</v>
      </c>
      <c r="E28" s="46"/>
      <c r="F28" s="102">
        <f>F5</f>
        <v>0</v>
      </c>
      <c r="G28" s="102"/>
      <c r="H28" s="46" t="s">
        <v>20</v>
      </c>
      <c r="I28" s="8"/>
      <c r="J28" s="102">
        <f>J5</f>
        <v>0</v>
      </c>
      <c r="K28" s="103"/>
    </row>
    <row r="29" spans="1:11" ht="20.100000000000001" customHeight="1">
      <c r="B29" s="9"/>
      <c r="C29" s="10"/>
      <c r="D29" s="11" t="s">
        <v>21</v>
      </c>
      <c r="E29" s="11"/>
      <c r="F29" s="104">
        <f>F6</f>
        <v>0</v>
      </c>
      <c r="G29" s="104"/>
      <c r="H29" s="11" t="s">
        <v>22</v>
      </c>
      <c r="I29" s="10"/>
      <c r="J29" s="104">
        <f>J6</f>
        <v>0</v>
      </c>
      <c r="K29" s="105"/>
    </row>
    <row r="30" spans="1:11" ht="20.100000000000001" customHeight="1">
      <c r="B30" s="9"/>
      <c r="C30" s="10"/>
      <c r="D30" s="11" t="s">
        <v>23</v>
      </c>
      <c r="E30" s="11"/>
      <c r="F30" s="104">
        <f>F7</f>
        <v>0</v>
      </c>
      <c r="G30" s="104"/>
      <c r="H30" s="11" t="s">
        <v>24</v>
      </c>
      <c r="I30" s="12"/>
      <c r="J30" s="104">
        <f>J7</f>
        <v>0</v>
      </c>
      <c r="K30" s="105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86">
        <f>J8</f>
        <v>0</v>
      </c>
      <c r="K31" s="87"/>
    </row>
    <row r="32" spans="1:11" ht="20.100000000000001" customHeight="1"/>
    <row r="33" spans="2:11" ht="20.100000000000001" customHeight="1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6" t="s">
        <v>87</v>
      </c>
      <c r="J33" s="106"/>
      <c r="K33" s="45" t="s">
        <v>85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9">
        <f>G34*H34</f>
        <v>200</v>
      </c>
      <c r="J34" s="90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9">
        <f t="shared" ref="I35:I36" si="0">G35*H35</f>
        <v>0</v>
      </c>
      <c r="J35" s="90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9">
        <f t="shared" si="0"/>
        <v>0</v>
      </c>
      <c r="J36" s="90"/>
      <c r="K36" s="25"/>
    </row>
    <row r="37" spans="2:11" ht="20.100000000000001" customHeight="1">
      <c r="B37" s="93" t="s">
        <v>41</v>
      </c>
      <c r="C37" s="99"/>
      <c r="D37" s="99"/>
      <c r="E37" s="99"/>
      <c r="F37" s="94"/>
      <c r="G37" s="21"/>
      <c r="H37" s="21">
        <f>SUM(H19:H36)</f>
        <v>6</v>
      </c>
      <c r="I37" s="100">
        <f>SUM(I34:J36)</f>
        <v>200</v>
      </c>
      <c r="J37" s="101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张维(业务6部)</cp:lastModifiedBy>
  <cp:lastPrinted>2018-12-07T07:08:28Z</cp:lastPrinted>
  <dcterms:created xsi:type="dcterms:W3CDTF">2014-04-15T08:52:03Z</dcterms:created>
  <dcterms:modified xsi:type="dcterms:W3CDTF">2018-12-27T08:53:08Z</dcterms:modified>
</cp:coreProperties>
</file>