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寓言第三季" sheetId="16" r:id="rId1"/>
  </sheets>
  <definedNames>
    <definedName name="_xlnm.Print_Area" localSheetId="0">寓言第三季!$A$1:$H$18</definedName>
    <definedName name="_xlnm.Print_Titles" localSheetId="0">寓言第三季!$1:$7</definedName>
  </definedNames>
  <calcPr calcId="144525" concurrentCalc="0"/>
</workbook>
</file>

<file path=xl/sharedStrings.xml><?xml version="1.0" encoding="utf-8"?>
<sst xmlns="http://schemas.openxmlformats.org/spreadsheetml/2006/main" count="34" uniqueCount="31">
  <si>
    <t>Event:</t>
  </si>
  <si>
    <t>2019别克《对话·寓言2047》第三季新闻发布会</t>
  </si>
  <si>
    <t>Date:</t>
  </si>
  <si>
    <t>2019年8月8日</t>
  </si>
  <si>
    <t>Venue:</t>
  </si>
  <si>
    <t>国家大剧院，北京</t>
  </si>
  <si>
    <t>Project No:</t>
  </si>
  <si>
    <t>Number of Person:</t>
  </si>
  <si>
    <t>项目</t>
  </si>
  <si>
    <t>规格</t>
  </si>
  <si>
    <t>次数</t>
  </si>
  <si>
    <t>数量</t>
  </si>
  <si>
    <t>价格</t>
  </si>
  <si>
    <t>合计（人民币：元）</t>
  </si>
  <si>
    <t>备注</t>
  </si>
  <si>
    <t>工作人员酒店：北京前门富力智选假日</t>
  </si>
  <si>
    <t>工作人员住宿费</t>
  </si>
  <si>
    <t>2人</t>
  </si>
  <si>
    <t>万博宣伟-陆嘉怡，万博宣伟-徐颖</t>
  </si>
  <si>
    <t>工作人员餐费</t>
  </si>
  <si>
    <t>8/7-8/8 工作人员餐饮费</t>
  </si>
  <si>
    <t>3人</t>
  </si>
  <si>
    <t>现场工作人员活动支持3人，含踩点、现场支持等</t>
  </si>
  <si>
    <t>媒体及工作人员交通</t>
  </si>
  <si>
    <t>8/7-8/8 工作人员高铁费</t>
  </si>
  <si>
    <t>北京-上海高铁二等座
万博宣伟-陆嘉怡，万博宣伟-徐颖</t>
  </si>
  <si>
    <t>8/7-8/8 工作人员打车费</t>
  </si>
  <si>
    <t>总计（Net）</t>
  </si>
  <si>
    <t>服务费10%</t>
  </si>
  <si>
    <t>增值税专票6%</t>
  </si>
  <si>
    <t>总计（报价为净价不含可抵扣6%增值税）</t>
  </si>
</sst>
</file>

<file path=xl/styles.xml><?xml version="1.0" encoding="utf-8"?>
<styleSheet xmlns="http://schemas.openxmlformats.org/spreadsheetml/2006/main">
  <numFmts count="9">
    <numFmt numFmtId="176" formatCode="_-* #,##0.00\ _€_-;\-* #,##0.00\ _€_-;_-* &quot;-&quot;??\ _€_-;_-@_-"/>
    <numFmt numFmtId="41" formatCode="_ * #,##0_ ;_ * \-#,##0_ ;_ * &quot;-&quot;_ ;_ @_ "/>
    <numFmt numFmtId="177" formatCode="_-* #,##0.00\ [$€-1]_-;\-* #,##0.00\ [$€-1]_-;_-* &quot;-&quot;??\ [$€-1]_-"/>
    <numFmt numFmtId="178" formatCode="_ \¥* #,##0.00_ ;_ \¥* \-#,##0.00_ ;_ \¥* &quot;-&quot;??_ ;_ @_ "/>
    <numFmt numFmtId="179" formatCode="#,##0_ "/>
    <numFmt numFmtId="42" formatCode="_ &quot;￥&quot;* #,##0_ ;_ &quot;￥&quot;* \-#,##0_ ;_ &quot;￥&quot;* &quot;-&quot;_ ;_ @_ "/>
    <numFmt numFmtId="180" formatCode="_-* #,##0.00\ [$€]_-;\-* #,##0.00\ [$€]_-;_-* &quot;-&quot;??\ [$€]_-;_-@_-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2"/>
      <name val="宋体"/>
      <charset val="134"/>
    </font>
    <font>
      <sz val="1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sz val="10"/>
      <color theme="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2"/>
      <name val="Times New Roman"/>
      <charset val="134"/>
    </font>
    <font>
      <sz val="10"/>
      <name val="Verdana"/>
      <charset val="134"/>
    </font>
    <font>
      <b/>
      <sz val="11"/>
      <color indexed="63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0"/>
      <name val="Geneva"/>
      <charset val="134"/>
    </font>
    <font>
      <sz val="11"/>
      <color indexed="20"/>
      <name val="宋体"/>
      <charset val="134"/>
    </font>
    <font>
      <b/>
      <sz val="11"/>
      <color indexed="62"/>
      <name val="宋体"/>
      <charset val="134"/>
    </font>
    <font>
      <u/>
      <sz val="10"/>
      <color indexed="36"/>
      <name val="Arial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4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33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8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2" fillId="28" borderId="0" applyNumberFormat="0" applyBorder="0" applyProtection="0">
      <alignment vertical="center"/>
    </xf>
    <xf numFmtId="0" fontId="24" fillId="2" borderId="13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32" borderId="0" applyNumberFormat="0" applyBorder="0" applyProtection="0">
      <alignment vertical="center"/>
    </xf>
    <xf numFmtId="0" fontId="21" fillId="0" borderId="0"/>
    <xf numFmtId="0" fontId="6" fillId="8" borderId="6" applyNumberFormat="0" applyFon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/>
    <xf numFmtId="0" fontId="9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30" borderId="14" applyNumberFormat="0" applyAlignment="0" applyProtection="0">
      <alignment vertical="center"/>
    </xf>
    <xf numFmtId="0" fontId="28" fillId="33" borderId="13" applyNumberFormat="0" applyProtection="0">
      <alignment vertical="center"/>
    </xf>
    <xf numFmtId="0" fontId="32" fillId="30" borderId="11" applyNumberFormat="0" applyAlignment="0" applyProtection="0">
      <alignment vertical="center"/>
    </xf>
    <xf numFmtId="0" fontId="12" fillId="13" borderId="9" applyNumberFormat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4" fillId="0" borderId="17" applyNumberForma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45" borderId="0" applyNumberFormat="0" applyBorder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37" fillId="2" borderId="1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46" borderId="0" applyNumberFormat="0" applyBorder="0" applyProtection="0">
      <alignment vertical="center"/>
    </xf>
    <xf numFmtId="0" fontId="35" fillId="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2" fillId="47" borderId="0" applyNumberFormat="0" applyBorder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2" fillId="33" borderId="0" applyNumberFormat="0" applyBorder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48" borderId="0" applyNumberFormat="0" applyBorder="0" applyProtection="0">
      <alignment vertical="center"/>
    </xf>
    <xf numFmtId="0" fontId="30" fillId="0" borderId="0"/>
    <xf numFmtId="0" fontId="22" fillId="49" borderId="0" applyNumberFormat="0" applyBorder="0" applyProtection="0">
      <alignment vertical="center"/>
    </xf>
    <xf numFmtId="0" fontId="22" fillId="50" borderId="0" applyNumberFormat="0" applyBorder="0" applyProtection="0">
      <alignment vertical="center"/>
    </xf>
    <xf numFmtId="0" fontId="22" fillId="51" borderId="0" applyNumberFormat="0" applyBorder="0" applyProtection="0">
      <alignment vertical="center"/>
    </xf>
    <xf numFmtId="0" fontId="22" fillId="28" borderId="0" applyNumberFormat="0" applyBorder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50" borderId="0" applyNumberFormat="0" applyBorder="0" applyProtection="0">
      <alignment vertical="center"/>
    </xf>
    <xf numFmtId="0" fontId="40" fillId="52" borderId="0" applyNumberFormat="0" applyBorder="0" applyProtection="0">
      <alignment vertical="center"/>
    </xf>
    <xf numFmtId="0" fontId="21" fillId="0" borderId="0"/>
    <xf numFmtId="0" fontId="40" fillId="51" borderId="0" applyNumberFormat="0" applyBorder="0" applyProtection="0">
      <alignment vertical="center"/>
    </xf>
    <xf numFmtId="0" fontId="40" fillId="48" borderId="0" applyNumberFormat="0" applyBorder="0" applyProtection="0">
      <alignment vertical="center"/>
    </xf>
    <xf numFmtId="0" fontId="40" fillId="53" borderId="0" applyNumberFormat="0" applyBorder="0" applyProtection="0">
      <alignment vertical="center"/>
    </xf>
    <xf numFmtId="0" fontId="40" fillId="54" borderId="0" applyNumberFormat="0" applyBorder="0" applyProtection="0">
      <alignment vertical="center"/>
    </xf>
    <xf numFmtId="0" fontId="40" fillId="55" borderId="0" applyNumberFormat="0" applyBorder="0" applyProtection="0">
      <alignment vertical="center"/>
    </xf>
    <xf numFmtId="0" fontId="40" fillId="56" borderId="0" applyNumberFormat="0" applyBorder="0" applyProtection="0">
      <alignment vertical="center"/>
    </xf>
    <xf numFmtId="0" fontId="40" fillId="57" borderId="0" applyNumberFormat="0" applyBorder="0" applyProtection="0">
      <alignment vertical="center"/>
    </xf>
    <xf numFmtId="0" fontId="40" fillId="58" borderId="0" applyNumberFormat="0" applyBorder="0" applyProtection="0">
      <alignment vertical="center"/>
    </xf>
    <xf numFmtId="0" fontId="40" fillId="53" borderId="0" applyNumberFormat="0" applyBorder="0" applyProtection="0">
      <alignment vertical="center"/>
    </xf>
    <xf numFmtId="0" fontId="40" fillId="54" borderId="0" applyNumberFormat="0" applyBorder="0" applyProtection="0">
      <alignment vertical="center"/>
    </xf>
    <xf numFmtId="0" fontId="40" fillId="59" borderId="0" applyNumberFormat="0" applyBorder="0" applyProtection="0">
      <alignment vertical="center"/>
    </xf>
    <xf numFmtId="0" fontId="43" fillId="45" borderId="0" applyNumberFormat="0" applyBorder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24" fillId="4" borderId="13" applyNumberFormat="0" applyProtection="0">
      <alignment vertical="center"/>
    </xf>
    <xf numFmtId="0" fontId="33" fillId="44" borderId="16" applyNumberForma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47" fillId="0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1" fillId="0" borderId="20" applyNumberFormat="0" applyProtection="0">
      <alignment vertical="center"/>
    </xf>
    <xf numFmtId="0" fontId="52" fillId="0" borderId="19" applyNumberFormat="0" applyProtection="0">
      <alignment vertical="center"/>
    </xf>
    <xf numFmtId="0" fontId="34" fillId="0" borderId="0" applyNumberFormat="0" applyBorder="0" applyProtection="0">
      <alignment vertical="center"/>
    </xf>
    <xf numFmtId="0" fontId="33" fillId="44" borderId="16" applyNumberFormat="0" applyAlignment="0" applyProtection="0">
      <alignment vertical="center"/>
    </xf>
    <xf numFmtId="0" fontId="46" fillId="0" borderId="22" applyNumberFormat="0" applyProtection="0">
      <alignment vertical="center"/>
    </xf>
    <xf numFmtId="0" fontId="29" fillId="34" borderId="0" applyNumberFormat="0" applyBorder="0" applyProtection="0">
      <alignment vertical="center"/>
    </xf>
    <xf numFmtId="0" fontId="36" fillId="0" borderId="0"/>
    <xf numFmtId="0" fontId="21" fillId="0" borderId="0">
      <alignment vertical="center"/>
    </xf>
    <xf numFmtId="0" fontId="21" fillId="27" borderId="12" applyNumberFormat="0" applyProtection="0">
      <alignment vertical="center"/>
    </xf>
    <xf numFmtId="0" fontId="37" fillId="4" borderId="18" applyNumberFormat="0" applyProtection="0">
      <alignment vertical="center"/>
    </xf>
    <xf numFmtId="0" fontId="30" fillId="0" borderId="0"/>
    <xf numFmtId="177" fontId="30" fillId="0" borderId="0"/>
    <xf numFmtId="0" fontId="30" fillId="0" borderId="0"/>
    <xf numFmtId="0" fontId="42" fillId="0" borderId="0"/>
    <xf numFmtId="0" fontId="21" fillId="0" borderId="0">
      <alignment vertical="center"/>
    </xf>
    <xf numFmtId="0" fontId="53" fillId="0" borderId="0" applyNumberFormat="0" applyBorder="0" applyProtection="0">
      <alignment vertical="center"/>
    </xf>
    <xf numFmtId="0" fontId="50" fillId="0" borderId="23" applyNumberFormat="0" applyProtection="0">
      <alignment vertical="center"/>
    </xf>
    <xf numFmtId="0" fontId="39" fillId="0" borderId="0" applyNumberFormat="0" applyBorder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23" fillId="0" borderId="0">
      <alignment vertical="center"/>
    </xf>
    <xf numFmtId="0" fontId="36" fillId="0" borderId="0"/>
    <xf numFmtId="0" fontId="51" fillId="0" borderId="24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0" applyNumberFormat="0" applyBorder="0" applyAlignment="0" applyProtection="0">
      <alignment vertical="center"/>
    </xf>
    <xf numFmtId="0" fontId="35" fillId="0" borderId="0"/>
    <xf numFmtId="0" fontId="50" fillId="0" borderId="25" applyNumberFormat="0" applyFill="0" applyAlignment="0" applyProtection="0">
      <alignment vertical="center"/>
    </xf>
    <xf numFmtId="0" fontId="21" fillId="27" borderId="12" applyNumberFormat="0" applyFont="0" applyAlignment="0" applyProtection="0">
      <alignment vertical="center"/>
    </xf>
    <xf numFmtId="44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8" fillId="33" borderId="13" applyNumberFormat="0" applyAlignment="0" applyProtection="0">
      <alignment vertical="center"/>
    </xf>
    <xf numFmtId="0" fontId="46" fillId="0" borderId="22" applyNumberFormat="0" applyFill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2" borderId="0" xfId="111" applyFont="1" applyFill="1" applyAlignment="1">
      <alignment horizontal="left" vertical="center"/>
    </xf>
    <xf numFmtId="0" fontId="1" fillId="0" borderId="0" xfId="111" applyFont="1" applyFill="1" applyAlignment="1">
      <alignment horizontal="left" vertical="center"/>
    </xf>
    <xf numFmtId="0" fontId="1" fillId="2" borderId="0" xfId="111" applyFont="1" applyFill="1" applyAlignment="1">
      <alignment vertical="center"/>
    </xf>
    <xf numFmtId="0" fontId="1" fillId="2" borderId="0" xfId="111" applyFont="1" applyFill="1">
      <alignment vertical="center"/>
    </xf>
    <xf numFmtId="0" fontId="2" fillId="2" borderId="0" xfId="111" applyFont="1" applyFill="1" applyAlignment="1">
      <alignment vertical="center"/>
    </xf>
    <xf numFmtId="0" fontId="2" fillId="2" borderId="0" xfId="111" applyFont="1" applyFill="1" applyAlignment="1">
      <alignment horizontal="left" vertical="center"/>
    </xf>
    <xf numFmtId="0" fontId="2" fillId="2" borderId="0" xfId="111" applyFont="1" applyFill="1" applyAlignment="1">
      <alignment horizontal="center" vertical="center"/>
    </xf>
    <xf numFmtId="38" fontId="2" fillId="2" borderId="0" xfId="111" applyNumberFormat="1" applyFont="1" applyFill="1" applyAlignment="1">
      <alignment horizontal="center" vertical="center"/>
    </xf>
    <xf numFmtId="0" fontId="2" fillId="2" borderId="0" xfId="111" applyFont="1" applyFill="1" applyAlignment="1">
      <alignment vertical="center" wrapText="1"/>
    </xf>
    <xf numFmtId="0" fontId="2" fillId="2" borderId="0" xfId="111" applyFont="1" applyFill="1">
      <alignment vertical="center"/>
    </xf>
    <xf numFmtId="0" fontId="2" fillId="3" borderId="1" xfId="111" applyFont="1" applyFill="1" applyBorder="1" applyAlignment="1">
      <alignment horizontal="center" vertical="center"/>
    </xf>
    <xf numFmtId="0" fontId="2" fillId="3" borderId="2" xfId="111" applyFont="1" applyFill="1" applyBorder="1" applyAlignment="1">
      <alignment horizontal="center" vertical="center"/>
    </xf>
    <xf numFmtId="0" fontId="2" fillId="3" borderId="3" xfId="111" applyFont="1" applyFill="1" applyBorder="1" applyAlignment="1">
      <alignment horizontal="center" vertical="center"/>
    </xf>
    <xf numFmtId="0" fontId="1" fillId="2" borderId="4" xfId="111" applyFont="1" applyFill="1" applyBorder="1" applyAlignment="1">
      <alignment horizontal="left" vertical="center"/>
    </xf>
    <xf numFmtId="0" fontId="1" fillId="2" borderId="1" xfId="111" applyFont="1" applyFill="1" applyBorder="1" applyAlignment="1">
      <alignment horizontal="left" vertical="center" wrapText="1"/>
    </xf>
    <xf numFmtId="0" fontId="1" fillId="2" borderId="2" xfId="111" applyFont="1" applyFill="1" applyBorder="1" applyAlignment="1">
      <alignment horizontal="left" vertical="center" wrapText="1"/>
    </xf>
    <xf numFmtId="0" fontId="1" fillId="2" borderId="3" xfId="111" applyFont="1" applyFill="1" applyBorder="1" applyAlignment="1">
      <alignment horizontal="left" vertical="center" wrapText="1"/>
    </xf>
    <xf numFmtId="14" fontId="1" fillId="2" borderId="1" xfId="111" applyNumberFormat="1" applyFont="1" applyFill="1" applyBorder="1" applyAlignment="1">
      <alignment horizontal="left" vertical="center"/>
    </xf>
    <xf numFmtId="14" fontId="1" fillId="2" borderId="2" xfId="111" applyNumberFormat="1" applyFont="1" applyFill="1" applyBorder="1" applyAlignment="1">
      <alignment horizontal="left" vertical="center"/>
    </xf>
    <xf numFmtId="14" fontId="1" fillId="2" borderId="3" xfId="111" applyNumberFormat="1" applyFont="1" applyFill="1" applyBorder="1" applyAlignment="1">
      <alignment horizontal="left" vertical="center"/>
    </xf>
    <xf numFmtId="0" fontId="1" fillId="2" borderId="1" xfId="111" applyFont="1" applyFill="1" applyBorder="1" applyAlignment="1">
      <alignment vertical="center"/>
    </xf>
    <xf numFmtId="0" fontId="1" fillId="2" borderId="2" xfId="111" applyFont="1" applyFill="1" applyBorder="1" applyAlignment="1">
      <alignment vertical="center"/>
    </xf>
    <xf numFmtId="0" fontId="1" fillId="2" borderId="3" xfId="111" applyFont="1" applyFill="1" applyBorder="1" applyAlignment="1">
      <alignment vertical="center"/>
    </xf>
    <xf numFmtId="0" fontId="3" fillId="2" borderId="4" xfId="111" applyFont="1" applyFill="1" applyBorder="1" applyAlignment="1">
      <alignment horizontal="left" vertical="center" wrapText="1"/>
    </xf>
    <xf numFmtId="38" fontId="3" fillId="2" borderId="4" xfId="111" applyNumberFormat="1" applyFont="1" applyFill="1" applyBorder="1" applyAlignment="1">
      <alignment horizontal="left" vertical="center"/>
    </xf>
    <xf numFmtId="0" fontId="3" fillId="4" borderId="1" xfId="111" applyFont="1" applyFill="1" applyBorder="1" applyAlignment="1">
      <alignment horizontal="left" vertical="center" wrapText="1"/>
    </xf>
    <xf numFmtId="0" fontId="3" fillId="4" borderId="2" xfId="111" applyFont="1" applyFill="1" applyBorder="1" applyAlignment="1">
      <alignment horizontal="left" vertical="center" wrapText="1"/>
    </xf>
    <xf numFmtId="0" fontId="3" fillId="4" borderId="3" xfId="111" applyFont="1" applyFill="1" applyBorder="1" applyAlignment="1">
      <alignment horizontal="left" vertical="center" wrapText="1"/>
    </xf>
    <xf numFmtId="38" fontId="3" fillId="4" borderId="4" xfId="111" applyNumberFormat="1" applyFont="1" applyFill="1" applyBorder="1" applyAlignment="1">
      <alignment horizontal="left" vertical="center" wrapText="1"/>
    </xf>
    <xf numFmtId="0" fontId="1" fillId="5" borderId="4" xfId="111" applyFont="1" applyFill="1" applyBorder="1" applyAlignment="1">
      <alignment horizontal="left" vertical="center" wrapText="1"/>
    </xf>
    <xf numFmtId="0" fontId="1" fillId="0" borderId="5" xfId="111" applyFont="1" applyFill="1" applyBorder="1" applyAlignment="1">
      <alignment horizontal="left" vertical="center" wrapText="1"/>
    </xf>
    <xf numFmtId="0" fontId="1" fillId="0" borderId="4" xfId="111" applyFont="1" applyFill="1" applyBorder="1" applyAlignment="1">
      <alignment horizontal="left" vertical="center" wrapText="1"/>
    </xf>
    <xf numFmtId="179" fontId="1" fillId="0" borderId="4" xfId="111" applyNumberFormat="1" applyFont="1" applyFill="1" applyBorder="1" applyAlignment="1">
      <alignment horizontal="left" vertical="center"/>
    </xf>
    <xf numFmtId="38" fontId="1" fillId="0" borderId="4" xfId="111" applyNumberFormat="1" applyFont="1" applyFill="1" applyBorder="1" applyAlignment="1">
      <alignment horizontal="left" vertical="center"/>
    </xf>
    <xf numFmtId="14" fontId="1" fillId="0" borderId="4" xfId="111" applyNumberFormat="1" applyFont="1" applyFill="1" applyBorder="1" applyAlignment="1">
      <alignment horizontal="left" vertical="center" wrapText="1"/>
    </xf>
    <xf numFmtId="38" fontId="1" fillId="0" borderId="4" xfId="111" applyNumberFormat="1" applyFont="1" applyFill="1" applyBorder="1" applyAlignment="1">
      <alignment horizontal="left" vertical="center" wrapText="1"/>
    </xf>
    <xf numFmtId="0" fontId="3" fillId="6" borderId="1" xfId="111" applyFont="1" applyFill="1" applyBorder="1" applyAlignment="1">
      <alignment horizontal="center" vertical="center"/>
    </xf>
    <xf numFmtId="0" fontId="3" fillId="6" borderId="2" xfId="111" applyFont="1" applyFill="1" applyBorder="1" applyAlignment="1">
      <alignment horizontal="center" vertical="center"/>
    </xf>
    <xf numFmtId="0" fontId="3" fillId="6" borderId="3" xfId="111" applyFont="1" applyFill="1" applyBorder="1" applyAlignment="1">
      <alignment horizontal="center" vertical="center"/>
    </xf>
    <xf numFmtId="38" fontId="1" fillId="6" borderId="4" xfId="111" applyNumberFormat="1" applyFont="1" applyFill="1" applyBorder="1" applyAlignment="1">
      <alignment horizontal="left" vertical="center"/>
    </xf>
    <xf numFmtId="0" fontId="1" fillId="6" borderId="4" xfId="111" applyFont="1" applyFill="1" applyBorder="1" applyAlignment="1">
      <alignment horizontal="left" vertical="center" wrapText="1"/>
    </xf>
    <xf numFmtId="0" fontId="3" fillId="6" borderId="1" xfId="111" applyFont="1" applyFill="1" applyBorder="1" applyAlignment="1">
      <alignment horizontal="center" vertical="center"/>
    </xf>
    <xf numFmtId="0" fontId="3" fillId="6" borderId="2" xfId="111" applyFont="1" applyFill="1" applyBorder="1" applyAlignment="1">
      <alignment horizontal="center" vertical="center"/>
    </xf>
    <xf numFmtId="0" fontId="3" fillId="6" borderId="3" xfId="111" applyFont="1" applyFill="1" applyBorder="1" applyAlignment="1">
      <alignment horizontal="center" vertical="center"/>
    </xf>
    <xf numFmtId="0" fontId="4" fillId="7" borderId="1" xfId="111" applyFont="1" applyFill="1" applyBorder="1" applyAlignment="1">
      <alignment horizontal="center" vertical="center"/>
    </xf>
    <xf numFmtId="0" fontId="4" fillId="7" borderId="2" xfId="111" applyFont="1" applyFill="1" applyBorder="1" applyAlignment="1">
      <alignment horizontal="center" vertical="center"/>
    </xf>
    <xf numFmtId="0" fontId="4" fillId="7" borderId="3" xfId="111" applyFont="1" applyFill="1" applyBorder="1" applyAlignment="1">
      <alignment horizontal="center" vertical="center"/>
    </xf>
    <xf numFmtId="38" fontId="4" fillId="7" borderId="4" xfId="111" applyNumberFormat="1" applyFont="1" applyFill="1" applyBorder="1" applyAlignment="1">
      <alignment horizontal="left" vertical="center"/>
    </xf>
    <xf numFmtId="0" fontId="5" fillId="7" borderId="4" xfId="111" applyFont="1" applyFill="1" applyBorder="1" applyAlignment="1">
      <alignment vertical="center" wrapText="1"/>
    </xf>
  </cellXfs>
  <cellStyles count="13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40% - Accent6" xfId="15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_ET_STYLE_NoName_00_" xfId="21"/>
    <cellStyle name="标题" xfId="22" builtinId="15"/>
    <cellStyle name="解释性文本" xfId="23" builtinId="53"/>
    <cellStyle name="0,0_x000d__x000d_NA_x000d__x000d_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Input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Heading 3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20% - Accent2" xfId="44"/>
    <cellStyle name="40% - 强调文字颜色 1" xfId="45" builtinId="31"/>
    <cellStyle name="输出 2" xfId="46"/>
    <cellStyle name="20% - 强调文字颜色 2" xfId="47" builtinId="34"/>
    <cellStyle name="20% - Accent3" xfId="48"/>
    <cellStyle name="0,0_x005f_x000d__x005f_x000a_NA_x005f_x000d__x005f_x000a_" xfId="49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20% - Accent5" xfId="54"/>
    <cellStyle name="40% - 强调文字颜色 4" xfId="55" builtinId="43"/>
    <cellStyle name="强调文字颜色 5" xfId="56" builtinId="45"/>
    <cellStyle name="20% - Accent6" xfId="57"/>
    <cellStyle name="40% - 强调文字颜色 5" xfId="58" builtinId="47"/>
    <cellStyle name="60% - 强调文字颜色 5" xfId="59" builtinId="48"/>
    <cellStyle name="强调文字颜色 6" xfId="60" builtinId="49"/>
    <cellStyle name="适中 2" xfId="61"/>
    <cellStyle name="40% - 强调文字颜色 6" xfId="62" builtinId="51"/>
    <cellStyle name="60% - 强调文字颜色 6" xfId="63" builtinId="52"/>
    <cellStyle name="40% - Accent3" xfId="64"/>
    <cellStyle name="0,0_x000a__x000a_NA_x000a__x000a_" xfId="65"/>
    <cellStyle name="20% - Accent1" xfId="66"/>
    <cellStyle name="40% - Accent1" xfId="67"/>
    <cellStyle name="40% - Accent2" xfId="68"/>
    <cellStyle name="40% - Accent4" xfId="69"/>
    <cellStyle name="警告文本 2" xfId="70"/>
    <cellStyle name="40% - Accent5" xfId="71"/>
    <cellStyle name="60% - Accent1" xfId="72"/>
    <cellStyle name="常规 2 2" xfId="73"/>
    <cellStyle name="60% - Accent2" xfId="74"/>
    <cellStyle name="60% - Accent3" xfId="75"/>
    <cellStyle name="60% - Accent4" xfId="76"/>
    <cellStyle name="60% - Accent5" xfId="77"/>
    <cellStyle name="60% - Accent6" xfId="78"/>
    <cellStyle name="Accent1" xfId="79"/>
    <cellStyle name="Accent2" xfId="80"/>
    <cellStyle name="Accent3" xfId="81"/>
    <cellStyle name="Accent4" xfId="82"/>
    <cellStyle name="Accent5" xfId="83"/>
    <cellStyle name="Accent6" xfId="84"/>
    <cellStyle name="Bad" xfId="85"/>
    <cellStyle name="Besuchter Hyperlink_budget BMW Deal…ng 20070530.xls" xfId="86"/>
    <cellStyle name="Calculation" xfId="87"/>
    <cellStyle name="Check Cell" xfId="88"/>
    <cellStyle name="解释性文本 2" xfId="89"/>
    <cellStyle name="Comma" xfId="90"/>
    <cellStyle name="Currency" xfId="91"/>
    <cellStyle name="Currency 2" xfId="92"/>
    <cellStyle name="Dezimal 2" xfId="93"/>
    <cellStyle name="Euro" xfId="94"/>
    <cellStyle name="Explanatory Text" xfId="95"/>
    <cellStyle name="Good" xfId="96"/>
    <cellStyle name="Heading 1" xfId="97"/>
    <cellStyle name="Heading 2" xfId="98"/>
    <cellStyle name="Heading 4" xfId="99"/>
    <cellStyle name="检查单元格 2" xfId="100"/>
    <cellStyle name="Linked Cell" xfId="101"/>
    <cellStyle name="Neutral" xfId="102"/>
    <cellStyle name="Normal 2" xfId="103"/>
    <cellStyle name="Normal 3" xfId="104"/>
    <cellStyle name="Note" xfId="105"/>
    <cellStyle name="Output" xfId="106"/>
    <cellStyle name="Standard 2" xfId="107"/>
    <cellStyle name="Standard 4" xfId="108"/>
    <cellStyle name="Standard_080529_FB_Verkaufsstundensätze gkk" xfId="109"/>
    <cellStyle name="Style 1" xfId="110"/>
    <cellStyle name="常规 2" xfId="111"/>
    <cellStyle name="Title" xfId="112"/>
    <cellStyle name="Total" xfId="113"/>
    <cellStyle name="Warning Text" xfId="114"/>
    <cellStyle name="一般_Sheet1" xfId="115"/>
    <cellStyle name="好 2" xfId="116"/>
    <cellStyle name="差 2" xfId="117"/>
    <cellStyle name="常规 3" xfId="118"/>
    <cellStyle name="常规 4" xfId="119"/>
    <cellStyle name="标题 1 2" xfId="120"/>
    <cellStyle name="标题 2 2" xfId="121"/>
    <cellStyle name="标题 3 2" xfId="122"/>
    <cellStyle name="标题 4 2" xfId="123"/>
    <cellStyle name="标题 5" xfId="124"/>
    <cellStyle name="样式 1" xfId="125"/>
    <cellStyle name="样式 1 2" xfId="126"/>
    <cellStyle name="汇总 2" xfId="127"/>
    <cellStyle name="注释 2" xfId="128"/>
    <cellStyle name="货币 2" xfId="129"/>
    <cellStyle name="货币 3" xfId="130"/>
    <cellStyle name="输入 2" xfId="131"/>
    <cellStyle name="链接单元格 2" xfId="13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19051</xdr:rowOff>
    </xdr:from>
    <xdr:to>
      <xdr:col>0</xdr:col>
      <xdr:colOff>814687</xdr:colOff>
      <xdr:row>0</xdr:row>
      <xdr:rowOff>567691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575" y="19050"/>
          <a:ext cx="785495" cy="5486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8"/>
  <sheetViews>
    <sheetView tabSelected="1" view="pageBreakPreview" zoomScaleNormal="100" zoomScaleSheetLayoutView="100" workbookViewId="0">
      <selection activeCell="J14" sqref="J14"/>
    </sheetView>
  </sheetViews>
  <sheetFormatPr defaultColWidth="19.7" defaultRowHeight="14.25"/>
  <cols>
    <col min="1" max="1" width="19.2" style="5" customWidth="1"/>
    <col min="2" max="2" width="7.6" style="6" customWidth="1"/>
    <col min="3" max="3" width="36.7" style="7" customWidth="1"/>
    <col min="4" max="6" width="7.6" style="8" customWidth="1"/>
    <col min="7" max="7" width="15.6" style="8" customWidth="1"/>
    <col min="8" max="8" width="11.6" style="9" customWidth="1"/>
    <col min="9" max="9" width="19.7" style="6"/>
    <col min="10" max="16384" width="19.7" style="10"/>
  </cols>
  <sheetData>
    <row r="1" ht="45.9" customHeight="1" spans="1:8">
      <c r="A1" s="11"/>
      <c r="B1" s="12"/>
      <c r="C1" s="12"/>
      <c r="D1" s="12"/>
      <c r="E1" s="12"/>
      <c r="F1" s="12"/>
      <c r="G1" s="12"/>
      <c r="H1" s="13"/>
    </row>
    <row r="2" s="1" customFormat="1" ht="16.5" customHeight="1" spans="1:8">
      <c r="A2" s="14" t="s">
        <v>0</v>
      </c>
      <c r="B2" s="15" t="s">
        <v>1</v>
      </c>
      <c r="C2" s="16"/>
      <c r="D2" s="16"/>
      <c r="E2" s="16"/>
      <c r="F2" s="16"/>
      <c r="G2" s="16"/>
      <c r="H2" s="17"/>
    </row>
    <row r="3" s="1" customFormat="1" ht="16.5" spans="1:8">
      <c r="A3" s="14" t="s">
        <v>2</v>
      </c>
      <c r="B3" s="18" t="s">
        <v>3</v>
      </c>
      <c r="C3" s="19"/>
      <c r="D3" s="19"/>
      <c r="E3" s="19"/>
      <c r="F3" s="19"/>
      <c r="G3" s="19"/>
      <c r="H3" s="20"/>
    </row>
    <row r="4" s="1" customFormat="1" ht="16.5" spans="1:8">
      <c r="A4" s="14" t="s">
        <v>4</v>
      </c>
      <c r="B4" s="21" t="s">
        <v>5</v>
      </c>
      <c r="C4" s="22"/>
      <c r="D4" s="22"/>
      <c r="E4" s="22"/>
      <c r="F4" s="22"/>
      <c r="G4" s="22"/>
      <c r="H4" s="23"/>
    </row>
    <row r="5" s="1" customFormat="1" ht="16.5" hidden="1" spans="1:8">
      <c r="A5" s="14" t="s">
        <v>6</v>
      </c>
      <c r="B5" s="21"/>
      <c r="C5" s="22"/>
      <c r="D5" s="22"/>
      <c r="E5" s="22"/>
      <c r="F5" s="22"/>
      <c r="G5" s="22"/>
      <c r="H5" s="23"/>
    </row>
    <row r="6" s="1" customFormat="1" ht="16.5" hidden="1" spans="1:8">
      <c r="A6" s="14" t="s">
        <v>7</v>
      </c>
      <c r="B6" s="21"/>
      <c r="C6" s="22"/>
      <c r="D6" s="22"/>
      <c r="E6" s="22"/>
      <c r="F6" s="22"/>
      <c r="G6" s="22"/>
      <c r="H6" s="23"/>
    </row>
    <row r="7" s="1" customFormat="1" ht="16.5" spans="1:8">
      <c r="A7" s="24" t="s">
        <v>8</v>
      </c>
      <c r="B7" s="24"/>
      <c r="C7" s="24" t="s">
        <v>9</v>
      </c>
      <c r="D7" s="25" t="s">
        <v>10</v>
      </c>
      <c r="E7" s="25" t="s">
        <v>11</v>
      </c>
      <c r="F7" s="25" t="s">
        <v>12</v>
      </c>
      <c r="G7" s="25" t="s">
        <v>13</v>
      </c>
      <c r="H7" s="24" t="s">
        <v>14</v>
      </c>
    </row>
    <row r="8" s="1" customFormat="1" ht="16.5" spans="1:8">
      <c r="A8" s="26" t="s">
        <v>15</v>
      </c>
      <c r="B8" s="27"/>
      <c r="C8" s="27"/>
      <c r="D8" s="27"/>
      <c r="E8" s="27"/>
      <c r="F8" s="28"/>
      <c r="G8" s="29">
        <f>SUM(G9:G9)</f>
        <v>1200</v>
      </c>
      <c r="H8" s="30"/>
    </row>
    <row r="9" s="1" customFormat="1" ht="16.5" spans="1:8">
      <c r="A9" s="31" t="s">
        <v>16</v>
      </c>
      <c r="B9" s="32" t="s">
        <v>17</v>
      </c>
      <c r="C9" s="32" t="s">
        <v>18</v>
      </c>
      <c r="D9" s="33">
        <v>1</v>
      </c>
      <c r="E9" s="34">
        <v>2</v>
      </c>
      <c r="F9" s="33">
        <v>600</v>
      </c>
      <c r="G9" s="34">
        <f>D9*E9*F9</f>
        <v>1200</v>
      </c>
      <c r="H9" s="34"/>
    </row>
    <row r="10" s="1" customFormat="1" ht="16.5" spans="1:8">
      <c r="A10" s="26" t="s">
        <v>19</v>
      </c>
      <c r="B10" s="27"/>
      <c r="C10" s="27"/>
      <c r="D10" s="27"/>
      <c r="E10" s="27"/>
      <c r="F10" s="28"/>
      <c r="G10" s="29">
        <f>SUM(G11:G11)</f>
        <v>748</v>
      </c>
      <c r="H10" s="30"/>
    </row>
    <row r="11" s="2" customFormat="1" ht="16.5" spans="1:8">
      <c r="A11" s="32" t="s">
        <v>20</v>
      </c>
      <c r="B11" s="32" t="s">
        <v>21</v>
      </c>
      <c r="C11" s="35" t="s">
        <v>22</v>
      </c>
      <c r="D11" s="33">
        <v>1</v>
      </c>
      <c r="E11" s="34">
        <v>1</v>
      </c>
      <c r="F11" s="36">
        <f>184+48+82+244+15.5+51.5+123</f>
        <v>748</v>
      </c>
      <c r="G11" s="36">
        <f>D11*E11*F11</f>
        <v>748</v>
      </c>
      <c r="H11" s="32"/>
    </row>
    <row r="12" s="1" customFormat="1" ht="16.5" spans="1:8">
      <c r="A12" s="26" t="s">
        <v>23</v>
      </c>
      <c r="B12" s="27"/>
      <c r="C12" s="27"/>
      <c r="D12" s="27"/>
      <c r="E12" s="27"/>
      <c r="F12" s="28"/>
      <c r="G12" s="29">
        <f>SUM(G13:G14)</f>
        <v>2495.07</v>
      </c>
      <c r="H12" s="30"/>
    </row>
    <row r="13" s="1" customFormat="1" ht="33" spans="1:8">
      <c r="A13" s="32" t="s">
        <v>24</v>
      </c>
      <c r="B13" s="32" t="s">
        <v>17</v>
      </c>
      <c r="C13" s="32" t="s">
        <v>25</v>
      </c>
      <c r="D13" s="33">
        <v>1</v>
      </c>
      <c r="E13" s="34">
        <v>2</v>
      </c>
      <c r="F13" s="34">
        <v>553</v>
      </c>
      <c r="G13" s="36">
        <f>D13*E13*F13</f>
        <v>1106</v>
      </c>
      <c r="H13" s="32"/>
    </row>
    <row r="14" s="1" customFormat="1" ht="16.5" spans="1:8">
      <c r="A14" s="32" t="s">
        <v>26</v>
      </c>
      <c r="B14" s="32" t="s">
        <v>21</v>
      </c>
      <c r="C14" s="32" t="s">
        <v>22</v>
      </c>
      <c r="D14" s="33">
        <v>1</v>
      </c>
      <c r="E14" s="34">
        <v>1</v>
      </c>
      <c r="F14" s="34">
        <f>128+83+492.72+49.12+164.07+104.08+209.08+159</f>
        <v>1389.07</v>
      </c>
      <c r="G14" s="36">
        <f>D14*E14*F14</f>
        <v>1389.07</v>
      </c>
      <c r="H14" s="32"/>
    </row>
    <row r="15" s="3" customFormat="1" ht="15.75" customHeight="1" spans="1:9">
      <c r="A15" s="37" t="s">
        <v>27</v>
      </c>
      <c r="B15" s="38"/>
      <c r="C15" s="38"/>
      <c r="D15" s="38"/>
      <c r="E15" s="38"/>
      <c r="F15" s="39"/>
      <c r="G15" s="40">
        <f>SUM(G8,G10,G12)</f>
        <v>4443.07</v>
      </c>
      <c r="H15" s="41"/>
      <c r="I15" s="1"/>
    </row>
    <row r="16" s="3" customFormat="1" ht="15.75" customHeight="1" spans="1:9">
      <c r="A16" s="42" t="s">
        <v>28</v>
      </c>
      <c r="B16" s="43"/>
      <c r="C16" s="43"/>
      <c r="D16" s="43"/>
      <c r="E16" s="43"/>
      <c r="F16" s="44"/>
      <c r="G16" s="40">
        <f>0.1*G15</f>
        <v>444.307</v>
      </c>
      <c r="H16" s="41"/>
      <c r="I16" s="1"/>
    </row>
    <row r="17" s="3" customFormat="1" ht="15.75" customHeight="1" spans="1:9">
      <c r="A17" s="42" t="s">
        <v>29</v>
      </c>
      <c r="B17" s="43"/>
      <c r="C17" s="43"/>
      <c r="D17" s="43"/>
      <c r="E17" s="43"/>
      <c r="F17" s="44"/>
      <c r="G17" s="40">
        <f>0.06*(G15+G16)</f>
        <v>293.24262</v>
      </c>
      <c r="H17" s="41"/>
      <c r="I17" s="1"/>
    </row>
    <row r="18" s="4" customFormat="1" ht="15.75" customHeight="1" spans="1:9">
      <c r="A18" s="45" t="s">
        <v>30</v>
      </c>
      <c r="B18" s="46"/>
      <c r="C18" s="46"/>
      <c r="D18" s="46"/>
      <c r="E18" s="46"/>
      <c r="F18" s="47"/>
      <c r="G18" s="48">
        <f>G15+G16+G17</f>
        <v>5180.61962</v>
      </c>
      <c r="H18" s="49"/>
      <c r="I18" s="1"/>
    </row>
  </sheetData>
  <mergeCells count="14">
    <mergeCell ref="A1:H1"/>
    <mergeCell ref="B2:H2"/>
    <mergeCell ref="B3:H3"/>
    <mergeCell ref="B4:H4"/>
    <mergeCell ref="B5:H5"/>
    <mergeCell ref="B6:H6"/>
    <mergeCell ref="A7:B7"/>
    <mergeCell ref="A8:F8"/>
    <mergeCell ref="A10:F10"/>
    <mergeCell ref="A12:F12"/>
    <mergeCell ref="A15:F15"/>
    <mergeCell ref="A16:F16"/>
    <mergeCell ref="A17:F17"/>
    <mergeCell ref="A18:F18"/>
  </mergeCells>
  <pageMargins left="0.609722222222222" right="0.179166666666667" top="0.4" bottom="0.509027777777778" header="0.329166666666667" footer="0.511111111111111"/>
  <pageSetup paperSize="9" scale="78" firstPageNumber="4294963191" orientation="portrait" useFirstPageNumber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寓言第三季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yzl。</cp:lastModifiedBy>
  <dcterms:created xsi:type="dcterms:W3CDTF">1996-12-17T01:32:00Z</dcterms:created>
  <cp:lastPrinted>2017-05-24T04:40:00Z</cp:lastPrinted>
  <dcterms:modified xsi:type="dcterms:W3CDTF">2019-08-26T01:30:13Z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