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<sst xmlns="http://schemas.openxmlformats.org/spreadsheetml/2006/main" count="56" uniqueCount="55">
  <si>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</si>
  <si>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</si>
  <si>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</si>
  <si>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</si>
  <si>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</si>
  <si>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</si>
  <si>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</si>
  <si>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</si>
  <si>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</si>
  <si>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</si>
  <si>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</si>
  <si>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</si>
  <si>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</si>
  <si>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</si>
  <si>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</si>
  <si>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</si>
  <si>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</si>
  <si>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</si>
  <si>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</si>
  <si>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</si>
  <si>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</si>
  <si>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</si>
  <si>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</si>
  <si>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</si>
  <si>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</si>
  <si>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</si>
  <si>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</si>
  <si>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</si>
  <si>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</si>
  <si>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</si>
  <si>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</si>
  <si>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</si>
  <si>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</si>
  <si>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</si>
  <si>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</si>
  <si>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</si>
  <si>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</si>
  <si>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</si>
  <si>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</si>
  <si>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</si>
  <si>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顺丰-物料</t>
  </si>
  <si>
    <t>顺丰-红酒白酒</t>
  </si>
  <si>
    <t>红酒木架打包费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</si>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</sst>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13" workbookViewId="0">
      <selection activeCell="G25" sqref="G25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50.8</v>
      </c>
      <c r="H23" s="15">
        <f>SUM(F23:G23)</f>
        <v>50.8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50.8</v>
      </c>
      <c r="H29" s="19">
        <f>SUM(H23:H28)</f>
        <v>50.8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242.25</v>
      </c>
      <c r="G54" s="15">
        <v>0</v>
      </c>
      <c r="H54" s="15">
        <f>F54</f>
        <v>242.25</v>
      </c>
      <c r="I54" s="31" t="s">
        <v>40</v>
      </c>
      <c r="J54" s="40"/>
    </row>
    <row r="55" customHeight="1" spans="1:10">
      <c r="A55" s="27"/>
      <c r="B55" s="14"/>
      <c r="C55" s="15"/>
      <c r="D55" s="16"/>
      <c r="E55" s="15"/>
      <c r="F55" s="15">
        <v>496.85</v>
      </c>
      <c r="G55" s="15">
        <v>0</v>
      </c>
      <c r="H55" s="15">
        <f>F55+G55</f>
        <v>496.85</v>
      </c>
      <c r="I55" s="31" t="s">
        <v>41</v>
      </c>
      <c r="J55" s="41"/>
    </row>
    <row r="56" customHeight="1" spans="1:10">
      <c r="A56" s="27"/>
      <c r="B56" s="14"/>
      <c r="C56" s="15"/>
      <c r="D56" s="16"/>
      <c r="E56" s="15"/>
      <c r="F56" s="15">
        <v>350</v>
      </c>
      <c r="G56" s="15">
        <v>0</v>
      </c>
      <c r="H56" s="15">
        <f>F56+G56</f>
        <v>350</v>
      </c>
      <c r="I56" s="31" t="s">
        <v>42</v>
      </c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43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1089.1</v>
      </c>
      <c r="G61" s="19">
        <f t="shared" ref="G61:H61" si="15">SUM(G54:G60)</f>
        <v>0</v>
      </c>
      <c r="H61" s="19">
        <f t="shared" si="15"/>
        <v>1089.1</v>
      </c>
      <c r="I61" s="34"/>
      <c r="J61" s="42"/>
    </row>
    <row r="62" customHeight="1" spans="1:10">
      <c r="A62" s="17"/>
      <c r="B62" s="18" t="s">
        <v>44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1089.1</v>
      </c>
      <c r="G62" s="19">
        <f t="shared" si="16"/>
        <v>50.8</v>
      </c>
      <c r="H62" s="19">
        <f t="shared" si="16"/>
        <v>1139.9</v>
      </c>
      <c r="I62" s="34"/>
      <c r="J62" s="43"/>
    </row>
    <row r="65" customHeight="1" spans="7:7">
      <c r="G65" t="s">
        <v>45</v>
      </c>
    </row>
    <row r="66" customHeight="1" spans="1:9">
      <c r="A66" s="44" t="s">
        <v>46</v>
      </c>
      <c r="B66" s="45"/>
      <c r="C66" s="46" t="s">
        <v>47</v>
      </c>
      <c r="D66" s="46"/>
      <c r="E66" s="46" t="s">
        <v>48</v>
      </c>
      <c r="F66" s="46"/>
      <c r="G66" s="46" t="s">
        <v>49</v>
      </c>
      <c r="H66" s="46"/>
      <c r="I66" s="51" t="s">
        <v>50</v>
      </c>
    </row>
    <row r="67" customHeight="1" spans="1:9">
      <c r="A67" s="47">
        <f>C62</f>
        <v>0</v>
      </c>
      <c r="B67" s="48"/>
      <c r="C67" s="48">
        <f>H62</f>
        <v>1139.9</v>
      </c>
      <c r="D67" s="48"/>
      <c r="E67" s="48">
        <f>F62</f>
        <v>1089.1</v>
      </c>
      <c r="F67" s="48"/>
      <c r="G67" s="48">
        <f>G62</f>
        <v>50.8</v>
      </c>
      <c r="H67" s="48"/>
      <c r="I67" s="52">
        <f>A67-C67</f>
        <v>-1139.9</v>
      </c>
    </row>
    <row r="69" customHeight="1" spans="1:9">
      <c r="A69" s="49" t="s">
        <v>51</v>
      </c>
      <c r="B69" s="1"/>
      <c r="C69" s="50" t="s">
        <v>52</v>
      </c>
      <c r="D69" s="49"/>
      <c r="E69" s="49" t="s">
        <v>53</v>
      </c>
      <c r="F69" s="49"/>
      <c r="G69" s="49" t="s">
        <v>54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2023-12-20T07:17:46Z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4913A71BE83C43B4A8948D90A860E06D</vt:lpwstr>
  </property>
</Properties>
</file>