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994EFE1A-AEB9-4FF7-81C2-17CB90BE615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I40" i="2"/>
  <c r="I41" i="2"/>
  <c r="I42" i="2"/>
  <c r="I43" i="2"/>
  <c r="I38" i="2"/>
  <c r="H44" i="2"/>
  <c r="H19" i="2"/>
  <c r="B22" i="2" s="1"/>
  <c r="G19" i="2"/>
  <c r="I18" i="2"/>
  <c r="I17" i="2"/>
  <c r="I16" i="2"/>
  <c r="I15" i="2"/>
  <c r="I14" i="2"/>
  <c r="I12" i="2"/>
  <c r="I11" i="2"/>
  <c r="I44" i="2" l="1"/>
  <c r="I19" i="2"/>
  <c r="G22" i="2" s="1"/>
  <c r="J22" i="2"/>
</calcChain>
</file>

<file path=xl/sharedStrings.xml><?xml version="1.0" encoding="utf-8"?>
<sst xmlns="http://schemas.openxmlformats.org/spreadsheetml/2006/main" count="91" uniqueCount="55">
  <si>
    <t>【员工差旅报销单】</t>
  </si>
  <si>
    <t>姓名:</t>
  </si>
  <si>
    <t>张兆洁</t>
  </si>
  <si>
    <t>职位:</t>
  </si>
  <si>
    <t>助理</t>
  </si>
  <si>
    <t>发生地:</t>
  </si>
  <si>
    <t>无锡</t>
  </si>
  <si>
    <t>部门:</t>
  </si>
  <si>
    <t>会奖6部</t>
  </si>
  <si>
    <t>发生日期:</t>
  </si>
  <si>
    <t>2024.8.22-8.28</t>
  </si>
  <si>
    <t>报销日期:</t>
  </si>
  <si>
    <t>2024.8.29</t>
  </si>
  <si>
    <t>团号:</t>
  </si>
  <si>
    <t>HMEA-240822-DJH857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</si>
  <si>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</si>
  <si>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</si>
  <si>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</si>
  <si>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</si>
  <si>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</si>
  <si>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</si>
  <si>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</si>
  <si>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</si>
  <si>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</si>
  <si>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8.22餐费</t>
  </si>
  <si>
    <t>8.23餐费</t>
  </si>
  <si>
    <t>8.24餐费</t>
  </si>
  <si>
    <t>8.25餐费</t>
  </si>
  <si>
    <t>8.26餐费</t>
  </si>
  <si>
    <t>8.27餐费</t>
  </si>
  <si>
    <t>8.28餐费</t>
  </si>
  <si>
    <t>住宿</t>
  </si>
  <si>
    <t>房费</t>
  </si>
  <si>
    <t>8.22-8.28三个人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</si>
  <si>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</si>
  <si>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</si>
  <si>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</si>
  <si>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</si>
  <si>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</si>
  <si>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</si>
  <si>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</si>
  <si>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</si>
  <si>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</si>
  <si>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</si>
  <si>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</si>
  <si>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</si>
  <si>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敦煌</t>
    <phoneticPr fontId="8" type="noConversion"/>
  </si>
  <si>
    <t>9.28-9.30</t>
    <phoneticPr fontId="8" type="noConversion"/>
  </si>
  <si>
    <t>10.1-10.3</t>
    <phoneticPr fontId="8" type="noConversion"/>
  </si>
  <si>
    <t>10.4-10.5</t>
    <phoneticPr fontId="8" type="noConversion"/>
  </si>
  <si>
    <t>北京</t>
    <phoneticPr fontId="8" type="noConversion"/>
  </si>
  <si>
    <t>2024.10.14</t>
    <phoneticPr fontId="8" type="noConversion"/>
  </si>
  <si>
    <t>2025.9.27-10.7</t>
    <phoneticPr fontId="8" type="noConversion"/>
  </si>
  <si>
    <t>HMEA-250825-ZJT857</t>
    <phoneticPr fontId="8" type="noConversion"/>
  </si>
  <si>
    <t>张佳怡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</si>
</sst>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[Red]\(0.00\)"/>
    <numFmt numFmtId="179" formatCode="#,##0.00;[Red]#,##0.00"/>
    <numFmt numFmtId="180" formatCode="#,##0.00_ "/>
    <numFmt numFmtId="181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6" fillId="0" borderId="0" xfId="2">
      <alignment vertical="center"/>
    </xf>
    <xf numFmtId="178" fontId="6" fillId="0" borderId="0" xfId="2" applyNumberFormat="1">
      <alignment vertical="center"/>
    </xf>
    <xf numFmtId="0" fontId="2" fillId="0" borderId="0" xfId="2" applyFont="1">
      <alignment vertical="center"/>
    </xf>
    <xf numFmtId="178" fontId="2" fillId="0" borderId="0" xfId="2" applyNumberFormat="1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178" fontId="3" fillId="0" borderId="2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0" borderId="5" xfId="2" applyNumberFormat="1" applyFont="1" applyBorder="1" applyAlignment="1">
      <alignment horizontal="right" vertical="center"/>
    </xf>
    <xf numFmtId="178" fontId="3" fillId="0" borderId="0" xfId="2" applyNumberFormat="1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6" fillId="0" borderId="0" xfId="2" applyNumberFormat="1" applyAlignment="1">
      <alignment horizontal="center" vertical="center"/>
    </xf>
    <xf numFmtId="178" fontId="2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center" vertical="center"/>
    </xf>
    <xf numFmtId="0" fontId="3" fillId="3" borderId="8" xfId="2" applyFont="1" applyFill="1" applyBorder="1">
      <alignment vertical="center"/>
    </xf>
    <xf numFmtId="179" fontId="4" fillId="0" borderId="6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8" fontId="1" fillId="0" borderId="0" xfId="2" applyNumberFormat="1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78" fontId="3" fillId="2" borderId="2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78" fontId="3" fillId="2" borderId="0" xfId="2" applyNumberFormat="1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8" fontId="3" fillId="2" borderId="5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78" fontId="9" fillId="2" borderId="0" xfId="2" applyNumberFormat="1" applyFont="1" applyFill="1" applyAlignment="1">
      <alignment horizontal="center" vertical="center"/>
    </xf>
    <xf numFmtId="178" fontId="9" fillId="2" borderId="5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56515</xdr:colOff>
      <xdr:row>30</xdr:row>
      <xdr:rowOff>121396</xdr:rowOff>
    </xdr:from>
    <xdr:to>
      <xdr:col>12</xdr:col>
      <xdr:colOff>330200</xdr:colOff>
      <xdr:row>49</xdr:row>
      <xdr:rowOff>56404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84415" y="7144496"/>
          <a:ext cx="1530985" cy="33132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44450</xdr:colOff>
      <xdr:row>35</xdr:row>
      <xdr:rowOff>69850</xdr:rowOff>
    </xdr:from>
    <xdr:to>
      <xdr:col>12</xdr:col>
      <xdr:colOff>368300</xdr:colOff>
      <xdr:row>44</xdr:row>
      <xdr:rowOff>31750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68C91CE0-623F-A60F-5439-0E62AD390154}"/>
            </a:ext>
          </a:extLst>
        </xdr:cNvPr>
        <xdr:cNvSpPr/>
      </xdr:nvSpPr>
      <xdr:spPr>
        <a:xfrm>
          <a:off x="7372350" y="7981950"/>
          <a:ext cx="1581150" cy="15621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27" zoomScaleSheetLayoutView="115" workbookViewId="0">
      <selection activeCell="R46" sqref="R46"/>
    </sheetView>
  </sheetViews>
  <sheetFormatPr defaultColWidth="9" defaultRowHeight="14" x14ac:dyDescent="0.25"/>
  <cols>
    <col min="1" max="1" width="1.453125" customWidth="1"/>
    <col min="2" max="2" width="2.1796875" customWidth="1"/>
    <col min="3" max="3" width="3.90625" customWidth="1"/>
    <col min="4" max="4" width="12.1796875" customWidth="1"/>
    <col min="5" max="5" width="0.81640625" customWidth="1"/>
    <col min="6" max="6" width="19.453125" customWidth="1"/>
    <col min="7" max="7" width="11.6328125" customWidth="1"/>
    <col min="8" max="8" width="11.1796875" style="1" customWidth="1"/>
    <col min="9" max="9" width="13" style="2" customWidth="1"/>
    <col min="10" max="10" width="29.08984375" customWidth="1"/>
  </cols>
  <sheetData>
    <row r="1" spans="2:10" x14ac:dyDescent="0.25">
      <c r="B1" s="3"/>
      <c r="C1" s="3"/>
      <c r="D1" s="3"/>
      <c r="E1" s="3"/>
      <c r="F1" s="3"/>
      <c r="G1" s="3"/>
      <c r="H1" s="4"/>
      <c r="I1" s="29"/>
      <c r="J1" s="3"/>
    </row>
    <row r="3" spans="2:10" ht="17.5" x14ac:dyDescent="0.25">
      <c r="B3" s="40" t="s">
        <v>0</v>
      </c>
      <c r="C3" s="40"/>
      <c r="D3" s="40"/>
      <c r="E3" s="40"/>
      <c r="F3" s="40"/>
      <c r="G3" s="40"/>
      <c r="H3" s="41"/>
      <c r="I3" s="41"/>
      <c r="J3" s="40"/>
    </row>
    <row r="4" spans="2:10" ht="20.149999999999999" customHeight="1" x14ac:dyDescent="0.25">
      <c r="B4" s="5"/>
      <c r="C4" s="5"/>
      <c r="D4" s="5"/>
      <c r="E4" s="5"/>
      <c r="F4" s="5"/>
      <c r="G4" s="5"/>
      <c r="H4" s="6"/>
      <c r="I4" s="30"/>
      <c r="J4" s="31"/>
    </row>
    <row r="5" spans="2:10" ht="20.149999999999999" customHeight="1" x14ac:dyDescent="0.25">
      <c r="B5" s="7"/>
      <c r="C5" s="8"/>
      <c r="D5" s="9" t="s">
        <v>1</v>
      </c>
      <c r="E5" s="9"/>
      <c r="F5" s="42" t="s">
        <v>2</v>
      </c>
      <c r="G5" s="42"/>
      <c r="H5" s="10" t="s">
        <v>3</v>
      </c>
      <c r="I5" s="43" t="s">
        <v>4</v>
      </c>
      <c r="J5" s="44"/>
    </row>
    <row r="6" spans="2:10" ht="20.149999999999999" customHeight="1" x14ac:dyDescent="0.25">
      <c r="B6" s="11"/>
      <c r="C6" s="12"/>
      <c r="D6" s="13" t="s">
        <v>5</v>
      </c>
      <c r="E6" s="13"/>
      <c r="F6" s="45" t="s">
        <v>6</v>
      </c>
      <c r="G6" s="45"/>
      <c r="H6" s="14" t="s">
        <v>7</v>
      </c>
      <c r="I6" s="46" t="s">
        <v>8</v>
      </c>
      <c r="J6" s="47"/>
    </row>
    <row r="7" spans="2:10" ht="20.149999999999999" customHeight="1" x14ac:dyDescent="0.25">
      <c r="B7" s="11"/>
      <c r="C7" s="12"/>
      <c r="D7" s="13" t="s">
        <v>9</v>
      </c>
      <c r="E7" s="13"/>
      <c r="F7" s="45" t="s">
        <v>10</v>
      </c>
      <c r="G7" s="45"/>
      <c r="H7" s="14" t="s">
        <v>11</v>
      </c>
      <c r="I7" s="46" t="s">
        <v>12</v>
      </c>
      <c r="J7" s="47"/>
    </row>
    <row r="8" spans="2:10" ht="20.149999999999999" customHeight="1" x14ac:dyDescent="0.25">
      <c r="B8" s="15"/>
      <c r="C8" s="16"/>
      <c r="D8" s="17"/>
      <c r="E8" s="17"/>
      <c r="F8" s="18"/>
      <c r="G8" s="18"/>
      <c r="H8" s="19" t="s">
        <v>13</v>
      </c>
      <c r="I8" s="48" t="s">
        <v>14</v>
      </c>
      <c r="J8" s="49"/>
    </row>
    <row r="9" spans="2:10" ht="20.149999999999999" customHeight="1" x14ac:dyDescent="0.25">
      <c r="B9" s="12"/>
      <c r="C9" s="12"/>
      <c r="D9" s="12"/>
      <c r="E9" s="12"/>
      <c r="F9" s="12"/>
      <c r="G9" s="12"/>
      <c r="H9" s="20"/>
      <c r="I9" s="32"/>
      <c r="J9" s="12"/>
    </row>
    <row r="10" spans="2:10" ht="20.149999999999999" customHeight="1" x14ac:dyDescent="0.25">
      <c r="B10" s="50" t="s">
        <v>15</v>
      </c>
      <c r="C10" s="51"/>
      <c r="D10" s="21" t="s">
        <v>16</v>
      </c>
      <c r="E10" s="50" t="s">
        <v>17</v>
      </c>
      <c r="F10" s="51"/>
      <c r="G10" s="22" t="s">
        <v>18</v>
      </c>
      <c r="H10" s="23" t="s">
        <v>19</v>
      </c>
      <c r="I10" s="21" t="s">
        <v>20</v>
      </c>
      <c r="J10" s="22" t="s">
        <v>21</v>
      </c>
    </row>
    <row r="11" spans="2:10" ht="20.149999999999999" customHeight="1" x14ac:dyDescent="0.25">
      <c r="B11" s="52">
        <v>1</v>
      </c>
      <c r="C11" s="52"/>
      <c r="D11" s="24" t="s">
        <v>22</v>
      </c>
      <c r="E11" s="52" t="s">
        <v>23</v>
      </c>
      <c r="F11" s="52"/>
      <c r="G11" s="25">
        <v>294</v>
      </c>
      <c r="H11" s="25"/>
      <c r="I11" s="25">
        <f>G11-H11</f>
        <v>294</v>
      </c>
      <c r="J11" s="33" t="s">
        <v>24</v>
      </c>
    </row>
    <row r="12" spans="2:10" ht="20.149999999999999" customHeight="1" x14ac:dyDescent="0.25">
      <c r="B12" s="52">
        <v>2</v>
      </c>
      <c r="C12" s="52"/>
      <c r="D12" s="24" t="s">
        <v>22</v>
      </c>
      <c r="E12" s="52" t="s">
        <v>23</v>
      </c>
      <c r="F12" s="52"/>
      <c r="G12" s="25">
        <v>234.9</v>
      </c>
      <c r="H12" s="25">
        <v>146</v>
      </c>
      <c r="I12" s="25">
        <f>G12-H12</f>
        <v>88.9</v>
      </c>
      <c r="J12" s="33" t="s">
        <v>25</v>
      </c>
    </row>
    <row r="13" spans="2:10" ht="20.149999999999999" customHeight="1" x14ac:dyDescent="0.25">
      <c r="B13" s="52">
        <v>3</v>
      </c>
      <c r="C13" s="52"/>
      <c r="D13" s="24" t="s">
        <v>22</v>
      </c>
      <c r="E13" s="52" t="s">
        <v>23</v>
      </c>
      <c r="F13" s="52"/>
      <c r="G13" s="25">
        <v>294</v>
      </c>
      <c r="H13" s="25"/>
      <c r="I13" s="25">
        <v>294</v>
      </c>
      <c r="J13" s="33" t="s">
        <v>26</v>
      </c>
    </row>
    <row r="14" spans="2:10" ht="20.149999999999999" customHeight="1" x14ac:dyDescent="0.25">
      <c r="B14" s="52">
        <v>4</v>
      </c>
      <c r="C14" s="52"/>
      <c r="D14" s="24" t="s">
        <v>22</v>
      </c>
      <c r="E14" s="52" t="s">
        <v>23</v>
      </c>
      <c r="F14" s="52"/>
      <c r="G14" s="25">
        <v>195</v>
      </c>
      <c r="H14" s="25"/>
      <c r="I14" s="25">
        <f t="shared" ref="I14:I18" si="0">G14-H14</f>
        <v>195</v>
      </c>
      <c r="J14" s="33" t="s">
        <v>27</v>
      </c>
    </row>
    <row r="15" spans="2:10" ht="20.149999999999999" customHeight="1" x14ac:dyDescent="0.25">
      <c r="B15" s="52">
        <v>5</v>
      </c>
      <c r="C15" s="52"/>
      <c r="D15" s="24" t="s">
        <v>22</v>
      </c>
      <c r="E15" s="52" t="s">
        <v>23</v>
      </c>
      <c r="F15" s="52"/>
      <c r="G15" s="25">
        <v>273</v>
      </c>
      <c r="H15" s="25">
        <v>35</v>
      </c>
      <c r="I15" s="25">
        <f t="shared" si="0"/>
        <v>238</v>
      </c>
      <c r="J15" s="33" t="s">
        <v>28</v>
      </c>
    </row>
    <row r="16" spans="2:10" ht="20.149999999999999" customHeight="1" x14ac:dyDescent="0.25">
      <c r="B16" s="52">
        <v>6</v>
      </c>
      <c r="C16" s="52"/>
      <c r="D16" s="24" t="s">
        <v>22</v>
      </c>
      <c r="E16" s="52" t="s">
        <v>23</v>
      </c>
      <c r="F16" s="52"/>
      <c r="G16" s="25">
        <v>333</v>
      </c>
      <c r="H16" s="25"/>
      <c r="I16" s="25">
        <f t="shared" si="0"/>
        <v>333</v>
      </c>
      <c r="J16" s="33" t="s">
        <v>29</v>
      </c>
    </row>
    <row r="17" spans="1:10" ht="20.149999999999999" customHeight="1" x14ac:dyDescent="0.25">
      <c r="B17" s="52">
        <v>7</v>
      </c>
      <c r="C17" s="52"/>
      <c r="D17" s="24" t="s">
        <v>22</v>
      </c>
      <c r="E17" s="52" t="s">
        <v>23</v>
      </c>
      <c r="F17" s="52"/>
      <c r="G17" s="25">
        <v>225</v>
      </c>
      <c r="H17" s="25">
        <v>225</v>
      </c>
      <c r="I17" s="25">
        <f t="shared" si="0"/>
        <v>0</v>
      </c>
      <c r="J17" s="33" t="s">
        <v>30</v>
      </c>
    </row>
    <row r="18" spans="1:10" ht="20.149999999999999" customHeight="1" x14ac:dyDescent="0.25">
      <c r="B18" s="52">
        <v>8</v>
      </c>
      <c r="C18" s="52"/>
      <c r="D18" s="24" t="s">
        <v>31</v>
      </c>
      <c r="E18" s="52" t="s">
        <v>32</v>
      </c>
      <c r="F18" s="52"/>
      <c r="G18" s="25">
        <v>1600</v>
      </c>
      <c r="H18" s="25">
        <v>1600</v>
      </c>
      <c r="I18" s="25">
        <f t="shared" si="0"/>
        <v>0</v>
      </c>
      <c r="J18" s="33" t="s">
        <v>33</v>
      </c>
    </row>
    <row r="19" spans="1:10" ht="20.149999999999999" customHeight="1" x14ac:dyDescent="0.25">
      <c r="B19" s="50" t="s">
        <v>34</v>
      </c>
      <c r="C19" s="53"/>
      <c r="D19" s="53"/>
      <c r="E19" s="53"/>
      <c r="F19" s="51"/>
      <c r="G19" s="26">
        <f>SUM(G11:G18)</f>
        <v>3448.9</v>
      </c>
      <c r="H19" s="27">
        <f>SUM(H11:H18)</f>
        <v>2006</v>
      </c>
      <c r="I19" s="34">
        <f>SUM(I11:I18)</f>
        <v>1442.9</v>
      </c>
      <c r="J19" s="35"/>
    </row>
    <row r="20" spans="1:10" ht="20.149999999999999" customHeight="1" x14ac:dyDescent="0.25">
      <c r="B20" s="12"/>
      <c r="C20" s="12"/>
      <c r="D20" s="12"/>
      <c r="E20" s="12"/>
      <c r="F20" s="12"/>
      <c r="G20" s="12"/>
      <c r="H20" s="20"/>
      <c r="I20" s="32"/>
      <c r="J20" s="12"/>
    </row>
    <row r="21" spans="1:10" ht="20.149999999999999" customHeight="1" x14ac:dyDescent="0.25">
      <c r="B21" s="54" t="s">
        <v>19</v>
      </c>
      <c r="C21" s="54"/>
      <c r="D21" s="54"/>
      <c r="E21" s="54"/>
      <c r="F21" s="54"/>
      <c r="G21" s="54" t="s">
        <v>35</v>
      </c>
      <c r="H21" s="55"/>
      <c r="I21" s="55"/>
      <c r="J21" s="22" t="s">
        <v>36</v>
      </c>
    </row>
    <row r="22" spans="1:10" ht="20.149999999999999" customHeight="1" x14ac:dyDescent="0.25">
      <c r="B22" s="56">
        <f>H19</f>
        <v>2006</v>
      </c>
      <c r="C22" s="56"/>
      <c r="D22" s="56"/>
      <c r="E22" s="56"/>
      <c r="F22" s="56"/>
      <c r="G22" s="56">
        <f>I19</f>
        <v>1442.9</v>
      </c>
      <c r="H22" s="57"/>
      <c r="I22" s="57"/>
      <c r="J22" s="36">
        <f>SUM(B22:I22)</f>
        <v>3448.9</v>
      </c>
    </row>
    <row r="23" spans="1:10" ht="20.149999999999999" customHeight="1" x14ac:dyDescent="0.25">
      <c r="B23" s="12"/>
      <c r="C23" s="12"/>
      <c r="D23" s="12"/>
      <c r="E23" s="12"/>
      <c r="F23" s="12"/>
      <c r="G23" s="12"/>
      <c r="H23" s="20"/>
      <c r="I23" s="32"/>
      <c r="J23" s="12"/>
    </row>
    <row r="24" spans="1:10" ht="20.149999999999999" customHeight="1" x14ac:dyDescent="0.25">
      <c r="B24" s="12" t="s">
        <v>37</v>
      </c>
      <c r="C24" s="12"/>
      <c r="D24" s="12" t="s">
        <v>2</v>
      </c>
      <c r="E24" s="12"/>
      <c r="F24" s="12" t="s">
        <v>38</v>
      </c>
      <c r="G24" s="12" t="s">
        <v>39</v>
      </c>
      <c r="H24" s="20"/>
      <c r="I24" s="32" t="s">
        <v>40</v>
      </c>
      <c r="J24" s="12"/>
    </row>
    <row r="30" spans="1:10" ht="17.5" x14ac:dyDescent="0.25">
      <c r="A30" s="40" t="s">
        <v>41</v>
      </c>
      <c r="B30" s="40"/>
      <c r="C30" s="40"/>
      <c r="D30" s="40"/>
      <c r="E30" s="40"/>
      <c r="F30" s="40"/>
      <c r="G30" s="40"/>
      <c r="H30" s="41"/>
      <c r="I30" s="41"/>
      <c r="J30" s="40"/>
    </row>
    <row r="32" spans="1:10" x14ac:dyDescent="0.25">
      <c r="B32" s="7"/>
      <c r="C32" s="8"/>
      <c r="D32" s="9" t="s">
        <v>1</v>
      </c>
      <c r="E32" s="9"/>
      <c r="F32" s="66" t="s">
        <v>54</v>
      </c>
      <c r="G32" s="42"/>
      <c r="H32" s="10" t="s">
        <v>3</v>
      </c>
      <c r="I32" s="43" t="s">
        <v>4</v>
      </c>
      <c r="J32" s="44"/>
    </row>
    <row r="33" spans="2:10" x14ac:dyDescent="0.25">
      <c r="B33" s="11"/>
      <c r="C33" s="12"/>
      <c r="D33" s="13" t="s">
        <v>5</v>
      </c>
      <c r="E33" s="13"/>
      <c r="F33" s="63" t="s">
        <v>50</v>
      </c>
      <c r="G33" s="45"/>
      <c r="H33" s="14" t="s">
        <v>7</v>
      </c>
      <c r="I33" s="46" t="s">
        <v>8</v>
      </c>
      <c r="J33" s="47"/>
    </row>
    <row r="34" spans="2:10" x14ac:dyDescent="0.25">
      <c r="B34" s="11"/>
      <c r="C34" s="12"/>
      <c r="D34" s="13" t="s">
        <v>9</v>
      </c>
      <c r="E34" s="13"/>
      <c r="F34" s="63" t="s">
        <v>52</v>
      </c>
      <c r="G34" s="45"/>
      <c r="H34" s="14" t="s">
        <v>11</v>
      </c>
      <c r="I34" s="64" t="s">
        <v>51</v>
      </c>
      <c r="J34" s="47"/>
    </row>
    <row r="35" spans="2:10" x14ac:dyDescent="0.25">
      <c r="B35" s="15"/>
      <c r="C35" s="16"/>
      <c r="D35" s="17"/>
      <c r="E35" s="17"/>
      <c r="F35" s="18"/>
      <c r="G35" s="18"/>
      <c r="H35" s="19" t="s">
        <v>13</v>
      </c>
      <c r="I35" s="65" t="s">
        <v>53</v>
      </c>
      <c r="J35" s="49"/>
    </row>
    <row r="37" spans="2:10" x14ac:dyDescent="0.25">
      <c r="B37" s="52"/>
      <c r="C37" s="52"/>
      <c r="D37" s="28" t="s">
        <v>42</v>
      </c>
      <c r="E37" s="52" t="s">
        <v>43</v>
      </c>
      <c r="F37" s="52"/>
      <c r="G37" s="25" t="s">
        <v>44</v>
      </c>
      <c r="H37" s="25" t="s">
        <v>45</v>
      </c>
      <c r="I37" s="25" t="s">
        <v>34</v>
      </c>
      <c r="J37" s="37" t="s">
        <v>21</v>
      </c>
    </row>
    <row r="38" spans="2:10" x14ac:dyDescent="0.25">
      <c r="B38" s="58">
        <v>1</v>
      </c>
      <c r="C38" s="59"/>
      <c r="D38" s="60" t="s">
        <v>46</v>
      </c>
      <c r="E38" s="52">
        <v>9.27</v>
      </c>
      <c r="F38" s="52"/>
      <c r="G38" s="25">
        <v>200</v>
      </c>
      <c r="H38" s="25">
        <v>1</v>
      </c>
      <c r="I38" s="38">
        <f>G38*H38</f>
        <v>200</v>
      </c>
      <c r="J38" s="37"/>
    </row>
    <row r="39" spans="2:10" x14ac:dyDescent="0.25">
      <c r="B39" s="58">
        <v>2</v>
      </c>
      <c r="C39" s="59"/>
      <c r="D39" s="60" t="s">
        <v>46</v>
      </c>
      <c r="E39" s="61" t="s">
        <v>47</v>
      </c>
      <c r="F39" s="52"/>
      <c r="G39" s="25">
        <v>100</v>
      </c>
      <c r="H39" s="25">
        <v>3</v>
      </c>
      <c r="I39" s="38">
        <f t="shared" ref="I39:I43" si="1">G39*H39</f>
        <v>300</v>
      </c>
      <c r="J39" s="39"/>
    </row>
    <row r="40" spans="2:10" x14ac:dyDescent="0.25">
      <c r="B40" s="58">
        <v>3</v>
      </c>
      <c r="C40" s="59"/>
      <c r="D40" s="60" t="s">
        <v>46</v>
      </c>
      <c r="E40" s="62" t="s">
        <v>48</v>
      </c>
      <c r="F40" s="59"/>
      <c r="G40" s="25">
        <v>300</v>
      </c>
      <c r="H40" s="25">
        <v>3</v>
      </c>
      <c r="I40" s="38">
        <f t="shared" si="1"/>
        <v>900</v>
      </c>
      <c r="J40" s="39"/>
    </row>
    <row r="41" spans="2:10" x14ac:dyDescent="0.25">
      <c r="B41" s="58">
        <v>4</v>
      </c>
      <c r="C41" s="59"/>
      <c r="D41" s="60" t="s">
        <v>46</v>
      </c>
      <c r="E41" s="62" t="s">
        <v>49</v>
      </c>
      <c r="F41" s="59"/>
      <c r="G41" s="25">
        <v>200</v>
      </c>
      <c r="H41" s="25">
        <v>2</v>
      </c>
      <c r="I41" s="38">
        <f t="shared" si="1"/>
        <v>400</v>
      </c>
      <c r="J41" s="39"/>
    </row>
    <row r="42" spans="2:10" x14ac:dyDescent="0.25">
      <c r="B42" s="58">
        <v>5</v>
      </c>
      <c r="C42" s="59"/>
      <c r="D42" s="60" t="s">
        <v>46</v>
      </c>
      <c r="E42" s="58">
        <v>10.6</v>
      </c>
      <c r="F42" s="59"/>
      <c r="G42" s="25">
        <v>300</v>
      </c>
      <c r="H42" s="25">
        <v>1</v>
      </c>
      <c r="I42" s="38">
        <f t="shared" si="1"/>
        <v>300</v>
      </c>
      <c r="J42" s="39"/>
    </row>
    <row r="43" spans="2:10" x14ac:dyDescent="0.25">
      <c r="B43" s="58">
        <v>6</v>
      </c>
      <c r="C43" s="59"/>
      <c r="D43" s="60" t="s">
        <v>46</v>
      </c>
      <c r="E43" s="58">
        <v>10.7</v>
      </c>
      <c r="F43" s="59"/>
      <c r="G43" s="25">
        <v>200</v>
      </c>
      <c r="H43" s="25">
        <v>1</v>
      </c>
      <c r="I43" s="38">
        <f t="shared" si="1"/>
        <v>200</v>
      </c>
      <c r="J43" s="39"/>
    </row>
    <row r="44" spans="2:10" x14ac:dyDescent="0.25">
      <c r="B44" s="50" t="s">
        <v>34</v>
      </c>
      <c r="C44" s="53"/>
      <c r="D44" s="53"/>
      <c r="E44" s="53"/>
      <c r="F44" s="51"/>
      <c r="G44" s="26"/>
      <c r="H44" s="27">
        <f>SUM(H38:H43)</f>
        <v>11</v>
      </c>
      <c r="I44" s="23">
        <f>SUM(I38:I43)</f>
        <v>2300</v>
      </c>
      <c r="J44" s="35"/>
    </row>
    <row r="45" spans="2:10" x14ac:dyDescent="0.25">
      <c r="B45" s="12" t="s">
        <v>37</v>
      </c>
      <c r="C45" s="12"/>
      <c r="D45" s="12" t="s">
        <v>2</v>
      </c>
      <c r="E45" s="12"/>
      <c r="F45" s="12" t="s">
        <v>38</v>
      </c>
      <c r="G45" s="12" t="s">
        <v>39</v>
      </c>
      <c r="H45" s="20"/>
      <c r="I45" s="32" t="s">
        <v>40</v>
      </c>
      <c r="J45" s="12"/>
    </row>
  </sheetData>
  <mergeCells count="54">
    <mergeCell ref="E40:F40"/>
    <mergeCell ref="E41:F41"/>
    <mergeCell ref="E42:F42"/>
    <mergeCell ref="E43:F43"/>
    <mergeCell ref="B39:C39"/>
    <mergeCell ref="E39:F39"/>
    <mergeCell ref="B44:F44"/>
    <mergeCell ref="B40:C40"/>
    <mergeCell ref="B41:C41"/>
    <mergeCell ref="B42:C42"/>
    <mergeCell ref="B43:C43"/>
    <mergeCell ref="I35:J35"/>
    <mergeCell ref="B37:C37"/>
    <mergeCell ref="E37:F37"/>
    <mergeCell ref="B38:C38"/>
    <mergeCell ref="E38:F38"/>
    <mergeCell ref="F32:G32"/>
    <mergeCell ref="I32:J32"/>
    <mergeCell ref="F33:G33"/>
    <mergeCell ref="I33:J33"/>
    <mergeCell ref="F34:G34"/>
    <mergeCell ref="I34:J34"/>
    <mergeCell ref="B21:F21"/>
    <mergeCell ref="G21:I21"/>
    <mergeCell ref="B22:F22"/>
    <mergeCell ref="G22:I22"/>
    <mergeCell ref="A30:J30"/>
    <mergeCell ref="B17:C17"/>
    <mergeCell ref="E17:F17"/>
    <mergeCell ref="B18:C18"/>
    <mergeCell ref="E18:F18"/>
    <mergeCell ref="B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I7:J7"/>
    <mergeCell ref="I8:J8"/>
    <mergeCell ref="B10:C10"/>
    <mergeCell ref="E10:F10"/>
    <mergeCell ref="B3:J3"/>
    <mergeCell ref="F5:G5"/>
    <mergeCell ref="I5:J5"/>
    <mergeCell ref="F6:G6"/>
    <mergeCell ref="I6:J6"/>
  </mergeCells>
  <phoneticPr fontId="8" type="noConversion"/>
  <pageMargins left="0.69930555555555596" right="0.69930555555555596" top="0.75" bottom="0.75" header="0.3" footer="0.3"/>
  <pageSetup paperSize="9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2025-10-14T03:02:32Z</cp:lastPrinted>
  <dcterms:created xsi:type="dcterms:W3CDTF">2014-04-15T08:52:00Z</dcterms:created>
  <dcterms:modified xsi:type="dcterms:W3CDTF">2025-10-14T03:19:48Z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