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会议账单" sheetId="1" r:id="rId1"/>
    <sheet name="造型拍照区域" sheetId="3" r:id="rId2"/>
    <sheet name="背景场布、灯光音响" sheetId="4" r:id="rId3"/>
  </sheets>
  <definedNames>
    <definedName name="_xlnm.Print_Area" localSheetId="0">会议账单!$A$1:$I$56</definedName>
  </definedNames>
  <calcPr calcId="144525" concurrentCalc="0"/>
</workbook>
</file>

<file path=xl/calcChain.xml><?xml version="1.0" encoding="utf-8"?>
<calcChain xmlns="http://schemas.openxmlformats.org/spreadsheetml/2006/main">
  <c r="F35" i="4" l="1"/>
  <c r="F6" i="4"/>
  <c r="F7" i="4"/>
  <c r="F37" i="4"/>
  <c r="E44" i="1"/>
  <c r="F2" i="4"/>
  <c r="F3" i="4"/>
  <c r="F4" i="4"/>
  <c r="F5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6" i="4"/>
  <c r="G10" i="3"/>
  <c r="G9" i="3"/>
  <c r="G8" i="3"/>
  <c r="G7" i="3"/>
  <c r="G6" i="3"/>
  <c r="G5" i="3"/>
  <c r="G4" i="3"/>
  <c r="G3" i="3"/>
  <c r="G2" i="3"/>
  <c r="H44" i="1"/>
  <c r="H45" i="1"/>
  <c r="H46" i="1"/>
  <c r="H47" i="1"/>
  <c r="H48" i="1"/>
  <c r="H49" i="1"/>
  <c r="H50" i="1"/>
  <c r="H51" i="1"/>
  <c r="H28" i="1"/>
  <c r="H14" i="1"/>
  <c r="H1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  <c r="H54" i="1"/>
  <c r="H55" i="1"/>
  <c r="H56" i="1"/>
  <c r="H57" i="1"/>
</calcChain>
</file>

<file path=xl/sharedStrings.xml><?xml version="1.0" encoding="utf-8"?>
<sst xmlns="http://schemas.openxmlformats.org/spreadsheetml/2006/main" count="259" uniqueCount="189">
  <si>
    <r>
      <rPr>
        <b/>
        <sz val="12"/>
        <rFont val="宋体"/>
        <family val="3"/>
        <charset val="134"/>
      </rPr>
      <t xml:space="preserve">                  桂林运通国际旅行社有限公司·会议奖励旅游中心</t>
    </r>
    <r>
      <rPr>
        <sz val="12"/>
        <rFont val="宋体"/>
        <family val="3"/>
        <charset val="134"/>
      </rPr>
      <t xml:space="preserve">
   </t>
    </r>
    <r>
      <rPr>
        <sz val="8"/>
        <rFont val="宋体"/>
        <family val="3"/>
        <charset val="134"/>
      </rPr>
      <t xml:space="preserve">                       </t>
    </r>
    <r>
      <rPr>
        <b/>
        <sz val="8"/>
        <rFont val="宋体"/>
        <family val="3"/>
        <charset val="134"/>
      </rPr>
      <t>EXPRESS INTERNATIONAL M.I.C.E Service，GUILIN.CHINA</t>
    </r>
    <r>
      <rPr>
        <sz val="12"/>
        <rFont val="宋体"/>
        <family val="3"/>
        <charset val="134"/>
      </rPr>
      <t xml:space="preserve">
</t>
    </r>
  </si>
  <si>
    <t>收件人/ATT. TO：任宏迪经理</t>
  </si>
  <si>
    <r>
      <rPr>
        <b/>
        <sz val="9"/>
        <rFont val="宋体"/>
        <family val="3"/>
        <charset val="134"/>
      </rPr>
      <t>发件人</t>
    </r>
    <r>
      <rPr>
        <b/>
        <sz val="9"/>
        <rFont val="Times New Roman"/>
        <family val="1"/>
      </rPr>
      <t>/FROM</t>
    </r>
    <r>
      <rPr>
        <b/>
        <sz val="9"/>
        <rFont val="宋体"/>
        <family val="3"/>
        <charset val="134"/>
      </rPr>
      <t>：李悦良</t>
    </r>
  </si>
  <si>
    <t>传  真/FAX NO：</t>
  </si>
  <si>
    <r>
      <t>日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期</t>
    </r>
    <r>
      <rPr>
        <b/>
        <sz val="9"/>
        <rFont val="Times New Roman"/>
        <family val="1"/>
      </rPr>
      <t>/DATE</t>
    </r>
    <r>
      <rPr>
        <b/>
        <sz val="9"/>
        <rFont val="宋体"/>
        <family val="3"/>
        <charset val="134"/>
      </rPr>
      <t>：</t>
    </r>
    <r>
      <rPr>
        <b/>
        <sz val="9"/>
        <rFont val="Times New Roman"/>
        <family val="1"/>
      </rPr>
      <t>2018.09.19</t>
    </r>
  </si>
  <si>
    <r>
      <rPr>
        <b/>
        <sz val="9"/>
        <rFont val="宋体"/>
        <family val="3"/>
        <charset val="134"/>
      </rPr>
      <t>公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司</t>
    </r>
    <r>
      <rPr>
        <b/>
        <sz val="9"/>
        <rFont val="Times New Roman"/>
        <family val="1"/>
      </rPr>
      <t>/COMPANY</t>
    </r>
    <r>
      <rPr>
        <b/>
        <sz val="9"/>
        <rFont val="宋体"/>
        <family val="3"/>
        <charset val="134"/>
      </rPr>
      <t>：康辉集团国际会议展览有限公司</t>
    </r>
  </si>
  <si>
    <r>
      <rPr>
        <b/>
        <sz val="9"/>
        <rFont val="宋体"/>
        <family val="3"/>
        <charset val="134"/>
      </rPr>
      <t>电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话</t>
    </r>
    <r>
      <rPr>
        <b/>
        <sz val="9"/>
        <rFont val="Times New Roman"/>
        <family val="1"/>
      </rPr>
      <t>/TEL</t>
    </r>
    <r>
      <rPr>
        <b/>
        <sz val="9"/>
        <rFont val="宋体"/>
        <family val="3"/>
        <charset val="134"/>
      </rPr>
      <t>：</t>
    </r>
    <r>
      <rPr>
        <b/>
        <sz val="9"/>
        <rFont val="Times New Roman"/>
        <family val="1"/>
      </rPr>
      <t xml:space="preserve"> 0773-2186808</t>
    </r>
  </si>
  <si>
    <r>
      <rPr>
        <b/>
        <sz val="9"/>
        <rFont val="宋体"/>
        <family val="3"/>
        <charset val="134"/>
      </rPr>
      <t>关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于</t>
    </r>
    <r>
      <rPr>
        <b/>
        <sz val="9"/>
        <rFont val="Times New Roman"/>
        <family val="1"/>
      </rPr>
      <t>/SUBJECT</t>
    </r>
    <r>
      <rPr>
        <b/>
        <sz val="9"/>
        <rFont val="宋体"/>
        <family val="3"/>
        <charset val="134"/>
      </rPr>
      <t>：会议账单</t>
    </r>
  </si>
  <si>
    <r>
      <rPr>
        <b/>
        <sz val="9"/>
        <rFont val="宋体"/>
        <family val="3"/>
        <charset val="134"/>
      </rPr>
      <t>传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真</t>
    </r>
    <r>
      <rPr>
        <b/>
        <sz val="9"/>
        <rFont val="Times New Roman"/>
        <family val="1"/>
      </rPr>
      <t>/FAX</t>
    </r>
    <r>
      <rPr>
        <b/>
        <sz val="9"/>
        <rFont val="宋体"/>
        <family val="3"/>
        <charset val="134"/>
      </rPr>
      <t>：</t>
    </r>
    <r>
      <rPr>
        <b/>
        <sz val="9"/>
        <rFont val="Times New Roman"/>
        <family val="1"/>
      </rPr>
      <t xml:space="preserve"> 0773-2186903</t>
    </r>
  </si>
  <si>
    <t>□ 紧急/URGENT        □ 请审阅/PLEASE READ        □ 请回复/PLEASE REPLY</t>
  </si>
  <si>
    <t>团号：HMEA-180831-HCB235</t>
  </si>
  <si>
    <t xml:space="preserve">会议名称：康辉集团国际会议展览有限公司
</t>
  </si>
  <si>
    <t>举办时间/人数：2018年9月4-7日/300人左右</t>
  </si>
  <si>
    <t>A</t>
  </si>
  <si>
    <t>交通服务项目</t>
  </si>
  <si>
    <t>类 型</t>
  </si>
  <si>
    <t>车 型</t>
  </si>
  <si>
    <t>单 价</t>
  </si>
  <si>
    <t>单 位</t>
  </si>
  <si>
    <t>数量</t>
  </si>
  <si>
    <t>小计</t>
  </si>
  <si>
    <t>备 注</t>
  </si>
  <si>
    <t>桂林两江机场至桂林市内酒店-接/送（单趟）</t>
  </si>
  <si>
    <t>大巴</t>
  </si>
  <si>
    <t>33座</t>
  </si>
  <si>
    <t>元/辆、趟</t>
  </si>
  <si>
    <t>接机：D1四趟，D2三趟；送机：D3一趟，D4一趟</t>
  </si>
  <si>
    <t>45-51座</t>
  </si>
  <si>
    <t>B级小车</t>
  </si>
  <si>
    <t>帕萨特同级</t>
  </si>
  <si>
    <t>9.6酒店送机</t>
  </si>
  <si>
    <t>GL8</t>
  </si>
  <si>
    <t>元</t>
  </si>
  <si>
    <t>杨堤竹筏</t>
  </si>
  <si>
    <t>空位费</t>
  </si>
  <si>
    <t>世外桃源</t>
  </si>
  <si>
    <t>餐费</t>
  </si>
  <si>
    <t>9.6市区预览             （含师傅餐补）</t>
  </si>
  <si>
    <t>象鼻山</t>
  </si>
  <si>
    <t>夜游两江四湖（豪华船）</t>
  </si>
  <si>
    <t>民族礼仪（接机/迎宾）</t>
  </si>
  <si>
    <t>机场</t>
  </si>
  <si>
    <t>/</t>
  </si>
  <si>
    <t>元/人</t>
  </si>
  <si>
    <t>超时费</t>
  </si>
  <si>
    <t>酒店</t>
  </si>
  <si>
    <t>服装</t>
  </si>
  <si>
    <t>元/人、2天</t>
  </si>
  <si>
    <t>TOTAL：</t>
  </si>
  <si>
    <t>B</t>
  </si>
  <si>
    <t>会议酒店</t>
  </si>
  <si>
    <t>规 格</t>
  </si>
  <si>
    <t>备 注：1、房价已行含服务费及政府税；2、入住时间14点，退房时间12点；3、含自助早餐，宽带免费；4、酒店果篮/盘费用另计；</t>
  </si>
  <si>
    <t>C</t>
  </si>
  <si>
    <t>会议室和相关设备</t>
  </si>
  <si>
    <t>规格（长*宽*高/米）</t>
  </si>
  <si>
    <t>费 用</t>
  </si>
  <si>
    <t>备 注：1、会议室半天使用时间为4小时以内，超过4小时在8小时以内按全天计；2、酒店免费提供茶水/矿泉水、麦克、纸笔、白板等；3、条幅、鲜花、桌卡费用另计；</t>
  </si>
  <si>
    <t>D</t>
  </si>
  <si>
    <t>餐饮服务项目</t>
  </si>
  <si>
    <t>单价（起标价）</t>
  </si>
  <si>
    <t>备 注：围桌按10人计，起标价格不含酒水</t>
  </si>
  <si>
    <t>E</t>
  </si>
  <si>
    <t>旅游服务项目</t>
  </si>
  <si>
    <t>门市价（元/人）</t>
  </si>
  <si>
    <t>结算价（元/人）</t>
  </si>
  <si>
    <t>F</t>
  </si>
  <si>
    <t>其他服务项目</t>
  </si>
  <si>
    <t>搭建部分</t>
  </si>
  <si>
    <t>背景场布、灯光音响</t>
  </si>
  <si>
    <t>元/场</t>
  </si>
  <si>
    <t>造型拍照区域</t>
  </si>
  <si>
    <t>会议制作</t>
  </si>
  <si>
    <t>桌卡</t>
  </si>
  <si>
    <t>元/个</t>
  </si>
  <si>
    <t>演绎部分</t>
  </si>
  <si>
    <t>民族舞蹈</t>
  </si>
  <si>
    <t>乐队</t>
  </si>
  <si>
    <t>交通、餐补</t>
  </si>
  <si>
    <t>舞蹈6人，乐队4人</t>
  </si>
  <si>
    <t>矿泉水</t>
  </si>
  <si>
    <t>农夫山泉</t>
  </si>
  <si>
    <t>元/件（28瓶）</t>
  </si>
  <si>
    <t>G</t>
  </si>
  <si>
    <t>服务费</t>
  </si>
  <si>
    <t>会务工作人员</t>
  </si>
  <si>
    <t>元/人、天</t>
  </si>
  <si>
    <t>D1-D2机场2人，D1-D3全程1人，D2加2人</t>
  </si>
  <si>
    <t>旅行社服务费</t>
  </si>
  <si>
    <t>总费用支出的5%</t>
  </si>
  <si>
    <t>含增值税普通发票（内容：团费/旅游费）</t>
  </si>
  <si>
    <t>共计：</t>
  </si>
  <si>
    <t>D. Set up &amp; Decoration
搭建</t>
  </si>
  <si>
    <t>Item
项目</t>
  </si>
  <si>
    <r>
      <rPr>
        <b/>
        <sz val="10"/>
        <rFont val="BMW Group Condensed"/>
        <family val="1"/>
      </rPr>
      <t xml:space="preserve">Unit Price (RMB)
</t>
    </r>
    <r>
      <rPr>
        <b/>
        <sz val="10"/>
        <rFont val="宋体"/>
        <family val="3"/>
        <charset val="134"/>
      </rPr>
      <t>单价（人民币）</t>
    </r>
  </si>
  <si>
    <t>No. of item
次数</t>
  </si>
  <si>
    <t>QTY
数量</t>
  </si>
  <si>
    <t>Total Price (RMB)
总价（人民币）</t>
  </si>
  <si>
    <t>Description
描述</t>
  </si>
  <si>
    <t>BMW 立体字</t>
  </si>
  <si>
    <t>2*1.2 密度板烤漆雕刻，底座2*0.3*0.2木龙骨框架内涵钢板密度板烤漆饰面</t>
  </si>
  <si>
    <t>舞台+户外</t>
  </si>
  <si>
    <t>Welcome and guidance
欢迎及指示牌</t>
  </si>
  <si>
    <t>指示牌，0.8m*2m；木结构裱相纸喷绘，双面。</t>
  </si>
  <si>
    <t>木质喷漆双面指示牌</t>
  </si>
  <si>
    <t>Main venue backdrop
会场主背板</t>
  </si>
  <si>
    <t>全LED屏，尺寸待定，背部遮挡，配重及支撑系统，中间屏幕和两侧屏幕可以同时播放不同内容，按照至少18m*4.5m制作；</t>
  </si>
  <si>
    <r>
      <rPr>
        <sz val="10"/>
        <rFont val="BMWTypeCondensedRegular"/>
        <family val="1"/>
      </rPr>
      <t>LED</t>
    </r>
    <r>
      <rPr>
        <sz val="10"/>
        <rFont val="宋体"/>
        <family val="3"/>
        <charset val="134"/>
      </rPr>
      <t>底座</t>
    </r>
  </si>
  <si>
    <t>1.2米高木结构，白色pvc表面</t>
  </si>
  <si>
    <t>18*1.5*1.2高度LED垫台+木结构封边板+画面</t>
  </si>
  <si>
    <t>Check-in background
签到背景（酒店大堂）</t>
  </si>
  <si>
    <t>木结构裱相纸喷绘，4m*3m*0.6m侧板，背部遮挡，配重及支撑系统</t>
  </si>
  <si>
    <r>
      <rPr>
        <sz val="10"/>
        <rFont val="宋体"/>
        <family val="3"/>
        <charset val="134"/>
      </rPr>
      <t>木结构</t>
    </r>
    <r>
      <rPr>
        <sz val="10"/>
        <rFont val="BMW Group Condensed"/>
        <family val="1"/>
      </rPr>
      <t>+</t>
    </r>
    <r>
      <rPr>
        <sz val="10"/>
        <rFont val="宋体"/>
        <family val="3"/>
        <charset val="134"/>
      </rPr>
      <t>写真</t>
    </r>
    <r>
      <rPr>
        <sz val="10"/>
        <rFont val="BMW Group Condensed"/>
        <family val="1"/>
      </rPr>
      <t>+</t>
    </r>
    <r>
      <rPr>
        <sz val="10"/>
        <rFont val="宋体"/>
        <family val="3"/>
        <charset val="134"/>
      </rPr>
      <t>黑绒布遮挡</t>
    </r>
  </si>
  <si>
    <t>Check-in background
签到背景（会场外）</t>
  </si>
  <si>
    <t xml:space="preserve">Flags                                                                                                   刀旗 </t>
  </si>
  <si>
    <t>带旗杆和底座的喷绘旗布，放置于通完酒店大门道路两侧,底座要求为木质箱子,旗杆包在旗子内</t>
  </si>
  <si>
    <r>
      <rPr>
        <sz val="10"/>
        <rFont val="BMW Group Condensed"/>
        <family val="1"/>
      </rPr>
      <t>三</t>
    </r>
    <r>
      <rPr>
        <sz val="10"/>
        <rFont val="宋体"/>
        <family val="3"/>
        <charset val="134"/>
      </rPr>
      <t>米道旗，底座</t>
    </r>
    <r>
      <rPr>
        <sz val="10"/>
        <rFont val="BMW Group Condensed"/>
        <family val="1"/>
      </rPr>
      <t>PVC</t>
    </r>
    <r>
      <rPr>
        <sz val="10"/>
        <rFont val="宋体"/>
        <family val="3"/>
        <charset val="134"/>
      </rPr>
      <t>盒子</t>
    </r>
    <r>
      <rPr>
        <sz val="10"/>
        <rFont val="BMW Group Condensed"/>
        <family val="1"/>
      </rPr>
      <t>+</t>
    </r>
    <r>
      <rPr>
        <sz val="10"/>
        <rFont val="宋体"/>
        <family val="3"/>
        <charset val="134"/>
      </rPr>
      <t>热转印</t>
    </r>
  </si>
  <si>
    <t>Platform
定制讲台</t>
  </si>
  <si>
    <t>白色烤漆，BMW LOGO</t>
  </si>
  <si>
    <t>烤漆+LOGO</t>
  </si>
  <si>
    <t xml:space="preserve">Stage rug 
舞台地毯 </t>
  </si>
  <si>
    <t>20m*6m，一级抓绒地毯，包含包边</t>
  </si>
  <si>
    <r>
      <rPr>
        <sz val="10"/>
        <rFont val="宋体"/>
        <family val="3"/>
        <charset val="134"/>
      </rPr>
      <t>酒店舞台</t>
    </r>
    <r>
      <rPr>
        <sz val="10"/>
        <rFont val="BMW Group Condensed"/>
        <family val="1"/>
      </rPr>
      <t>18.3*4.88,+0.6</t>
    </r>
    <r>
      <rPr>
        <sz val="10"/>
        <rFont val="宋体"/>
        <family val="3"/>
        <charset val="134"/>
      </rPr>
      <t>的围边</t>
    </r>
  </si>
  <si>
    <t>TV set
舞台提示屏电视</t>
  </si>
  <si>
    <t>55寸电视+信号器</t>
  </si>
  <si>
    <t>Studio director
控台设备</t>
  </si>
  <si>
    <t xml:space="preserve">Seamless switching equipment
无缝切换设备 </t>
  </si>
  <si>
    <r>
      <rPr>
        <sz val="10"/>
        <rFont val="BMWTypeCondensedRegular"/>
        <family val="1"/>
      </rPr>
      <t>watch out -</t>
    </r>
    <r>
      <rPr>
        <sz val="10"/>
        <rFont val="宋体"/>
        <family val="3"/>
        <charset val="134"/>
      </rPr>
      <t>分频器-3个</t>
    </r>
  </si>
  <si>
    <t>面光灯，575W，非PAR灯，</t>
  </si>
  <si>
    <t>Truss 架搭建</t>
  </si>
  <si>
    <r>
      <rPr>
        <sz val="10"/>
        <rFont val="宋体"/>
        <family val="3"/>
        <charset val="134"/>
      </rPr>
      <t>香格里拉吊装面光</t>
    </r>
    <r>
      <rPr>
        <sz val="10"/>
        <rFont val="BMW Group Condensed"/>
        <family val="1"/>
      </rPr>
      <t>25</t>
    </r>
    <r>
      <rPr>
        <sz val="10"/>
        <rFont val="宋体"/>
        <family val="3"/>
        <charset val="134"/>
      </rPr>
      <t>米，侧光</t>
    </r>
    <r>
      <rPr>
        <sz val="10"/>
        <rFont val="BMW Group Condensed"/>
        <family val="1"/>
      </rPr>
      <t>15</t>
    </r>
    <r>
      <rPr>
        <sz val="10"/>
        <rFont val="宋体"/>
        <family val="3"/>
        <charset val="134"/>
      </rPr>
      <t>米，</t>
    </r>
  </si>
  <si>
    <t xml:space="preserve"> TL silicon
TL硅箱</t>
  </si>
  <si>
    <t>computer dimmer
电脑灯控台</t>
  </si>
  <si>
    <t>LED染色灯，PAR灯</t>
  </si>
  <si>
    <t>Follow spot                                                                            追光灯</t>
  </si>
  <si>
    <t xml:space="preserve">Computer design lamp                                           电脑图案灯 </t>
  </si>
  <si>
    <t>光速灯增加2台悬挂，8台置放舞台上</t>
  </si>
  <si>
    <t>Pearl                                                                                               调光台 2010</t>
  </si>
  <si>
    <r>
      <rPr>
        <sz val="10"/>
        <rFont val="宋体"/>
        <family val="3"/>
        <charset val="134"/>
      </rPr>
      <t>卡拉</t>
    </r>
    <r>
      <rPr>
        <sz val="10"/>
        <rFont val="BMW Group Condensed"/>
        <family val="1"/>
      </rPr>
      <t>OK</t>
    </r>
    <r>
      <rPr>
        <sz val="10"/>
        <rFont val="宋体"/>
        <family val="3"/>
        <charset val="134"/>
      </rPr>
      <t>机</t>
    </r>
  </si>
  <si>
    <t xml:space="preserve">logo spotlight                                                                    logo射灯 </t>
  </si>
  <si>
    <r>
      <rPr>
        <sz val="10"/>
        <rFont val="宋体"/>
        <family val="3"/>
        <charset val="134"/>
      </rPr>
      <t>悬挂</t>
    </r>
    <r>
      <rPr>
        <sz val="10"/>
        <rFont val="BMW Group Condensed"/>
        <family val="1"/>
      </rPr>
      <t>+LOGO</t>
    </r>
    <r>
      <rPr>
        <sz val="10"/>
        <rFont val="宋体"/>
        <family val="3"/>
        <charset val="134"/>
      </rPr>
      <t>片</t>
    </r>
  </si>
  <si>
    <r>
      <rPr>
        <sz val="10"/>
        <rFont val="BMW Group Condensed"/>
        <family val="1"/>
      </rPr>
      <t>Ctm Ɛ215</t>
    </r>
    <r>
      <rPr>
        <sz val="10"/>
        <color indexed="8"/>
        <rFont val="BMW Group Condensed"/>
        <family val="1"/>
      </rPr>
      <t>频音箱</t>
    </r>
  </si>
  <si>
    <t>立素专业音响</t>
  </si>
  <si>
    <r>
      <rPr>
        <sz val="10"/>
        <color indexed="8"/>
        <rFont val="BMW Group Condensed"/>
        <family val="1"/>
      </rPr>
      <t>FHOON S218双18寸超低音音箱</t>
    </r>
  </si>
  <si>
    <r>
      <rPr>
        <sz val="10"/>
        <rFont val="宋体"/>
        <family val="3"/>
        <charset val="134"/>
      </rPr>
      <t>增加</t>
    </r>
    <r>
      <rPr>
        <sz val="10"/>
        <rFont val="BMW Group Condensed"/>
        <family val="1"/>
      </rPr>
      <t>2</t>
    </r>
    <r>
      <rPr>
        <sz val="10"/>
        <rFont val="宋体"/>
        <family val="3"/>
        <charset val="134"/>
      </rPr>
      <t>个</t>
    </r>
    <r>
      <rPr>
        <sz val="10"/>
        <rFont val="BMW Group Condensed"/>
        <family val="1"/>
      </rPr>
      <t>2</t>
    </r>
    <r>
      <rPr>
        <sz val="10"/>
        <rFont val="宋体"/>
        <family val="3"/>
        <charset val="134"/>
      </rPr>
      <t>号厅补音</t>
    </r>
  </si>
  <si>
    <r>
      <rPr>
        <sz val="10"/>
        <rFont val="BMW Group Condensed"/>
        <family val="1"/>
      </rPr>
      <t>ESS CS12</t>
    </r>
    <r>
      <rPr>
        <sz val="10"/>
        <color indexed="8"/>
        <rFont val="BMW Group Condensed"/>
        <family val="1"/>
      </rPr>
      <t>返送音箱</t>
    </r>
  </si>
  <si>
    <r>
      <rPr>
        <sz val="10"/>
        <color indexed="8"/>
        <rFont val="BMW Group Condensed"/>
        <family val="1"/>
      </rPr>
      <t>以上音箱配套功放ESS5001</t>
    </r>
  </si>
  <si>
    <r>
      <rPr>
        <sz val="10"/>
        <rFont val="BMW Group Condensed"/>
        <family val="1"/>
      </rPr>
      <t>mackie onyx24.4</t>
    </r>
    <r>
      <rPr>
        <sz val="10"/>
        <color indexed="8"/>
        <rFont val="BMW Group Condensed"/>
        <family val="1"/>
      </rPr>
      <t>调音台</t>
    </r>
  </si>
  <si>
    <r>
      <rPr>
        <sz val="10"/>
        <color indexed="8"/>
        <rFont val="BMW Group Condensed"/>
        <family val="1"/>
      </rPr>
      <t>AHSLY 2031均衡器</t>
    </r>
  </si>
  <si>
    <r>
      <rPr>
        <sz val="10"/>
        <color indexed="8"/>
        <rFont val="BMW Group Condensed"/>
        <family val="1"/>
      </rPr>
      <t>Hz DSC-2数字系统处理器</t>
    </r>
  </si>
  <si>
    <r>
      <rPr>
        <sz val="10"/>
        <color indexed="8"/>
        <rFont val="BMW Group Condensed"/>
        <family val="1"/>
      </rPr>
      <t>MIPRO 707无线手持麦连天放</t>
    </r>
  </si>
  <si>
    <t>HiroSys Di Box</t>
  </si>
  <si>
    <t>Two way radio                        会场工作人员无线对讲机</t>
  </si>
  <si>
    <t>Transportation of setup material
搭建物流</t>
  </si>
  <si>
    <t>Manpower for setup working staff
搭建人工（控台围挡）</t>
  </si>
  <si>
    <r>
      <rPr>
        <sz val="10"/>
        <rFont val="宋体"/>
        <family val="3"/>
        <charset val="134"/>
      </rPr>
      <t>桁架</t>
    </r>
    <r>
      <rPr>
        <sz val="10"/>
        <rFont val="BMW Group Condensed"/>
        <family val="1"/>
      </rPr>
      <t>+</t>
    </r>
    <r>
      <rPr>
        <sz val="10"/>
        <rFont val="宋体"/>
        <family val="3"/>
        <charset val="134"/>
      </rPr>
      <t>黑色绒布</t>
    </r>
  </si>
  <si>
    <t>TOTAL</t>
  </si>
  <si>
    <t>签到背景3号下午点进场，设备类4号早上9点进场，以上活动彩排+会议+晚宴，第二天开始彩排+会议+晚宴，两场设备活动</t>
  </si>
  <si>
    <t>区域</t>
  </si>
  <si>
    <t>Unit Price (RMB)
单价（人民币）</t>
  </si>
  <si>
    <t>单位</t>
  </si>
  <si>
    <t>单价</t>
  </si>
  <si>
    <t>拍照造型1</t>
  </si>
  <si>
    <t>写真背景1</t>
  </si>
  <si>
    <t>平方</t>
  </si>
  <si>
    <t>3.2m*2.2m，木结构+写真</t>
  </si>
  <si>
    <t>写真背景2</t>
  </si>
  <si>
    <t>3.42m*3.5m，木结构+写真</t>
  </si>
  <si>
    <t>木质相框</t>
  </si>
  <si>
    <t>米</t>
  </si>
  <si>
    <t>2.78m*3.176m，木结构+写真</t>
  </si>
  <si>
    <t>BMW雕刻字</t>
  </si>
  <si>
    <t>cm</t>
  </si>
  <si>
    <t>B=51.2cm,M=57cm,W=68.7cm，泡沫字</t>
  </si>
  <si>
    <t>地台</t>
  </si>
  <si>
    <t>0.65*0.83PVC雕刻+写真</t>
  </si>
  <si>
    <t>拍照造型2</t>
  </si>
  <si>
    <t>相框</t>
  </si>
  <si>
    <t>拍照造型3</t>
  </si>
  <si>
    <t>接机牌</t>
  </si>
  <si>
    <t>PVC雕刻接机牌+写真</t>
  </si>
  <si>
    <r>
      <t>P3LED50*50</t>
    </r>
    <r>
      <rPr>
        <sz val="10"/>
        <color rgb="FFFF0000"/>
        <rFont val="宋体"/>
        <family val="3"/>
        <charset val="134"/>
      </rPr>
      <t/>
    </r>
    <phoneticPr fontId="46" type="noConversion"/>
  </si>
  <si>
    <t>V3服务器</t>
  </si>
  <si>
    <r>
      <t>V3</t>
    </r>
    <r>
      <rPr>
        <sz val="10"/>
        <color theme="1"/>
        <rFont val="宋体"/>
        <family val="3"/>
        <charset val="134"/>
      </rPr>
      <t>分屏器</t>
    </r>
  </si>
  <si>
    <t>接机：D1十趟，D2十趟；送机：D3四趟，D4四趟</t>
    <phoneticPr fontId="46" type="noConversion"/>
  </si>
  <si>
    <t>外出</t>
    <phoneticPr fontId="46" type="noConversion"/>
  </si>
  <si>
    <t>33座1件，45-51座2件</t>
    <phoneticPr fontId="46" type="noConversion"/>
  </si>
  <si>
    <t>9.7阳朔一日游览后+送机（含师傅餐补）</t>
    <phoneticPr fontId="46" type="noConversion"/>
  </si>
  <si>
    <t>备用车送机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</si>
</sst>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_);[Red]\(0.00\)"/>
    <numFmt numFmtId="178" formatCode="[$€-2]\ #,##0"/>
  </numFmts>
  <fonts count="50">
    <font>
      <sz val="12"/>
      <name val="宋体"/>
      <charset val="134"/>
    </font>
    <font>
      <sz val="11"/>
      <color indexed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9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indexed="9"/>
      <name val="BMW Group Condensed"/>
      <family val="1"/>
    </font>
    <font>
      <b/>
      <sz val="10"/>
      <name val="BMW Group Condensed"/>
      <family val="1"/>
    </font>
    <font>
      <sz val="10"/>
      <name val="BMW Group Condensed"/>
      <family val="1"/>
    </font>
    <font>
      <sz val="10"/>
      <name val="BMWTypeCondensedRegular"/>
      <family val="1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BMWTypeCondensedRegular"/>
      <family val="1"/>
    </font>
    <font>
      <sz val="12"/>
      <name val="BMW Group Condensed"/>
      <family val="1"/>
    </font>
    <font>
      <sz val="10"/>
      <color rgb="FF000000"/>
      <name val="BMW Group Condensed"/>
      <family val="1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theme="8"/>
      <name val="宋体"/>
      <family val="3"/>
      <charset val="134"/>
    </font>
    <font>
      <sz val="10"/>
      <color theme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color indexed="60"/>
      <name val="宋体"/>
      <family val="3"/>
      <charset val="134"/>
    </font>
    <font>
      <sz val="10"/>
      <color indexed="8"/>
      <name val="BMW Group Condensed"/>
      <family val="1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BMW Group Condensed"/>
      <family val="1"/>
    </font>
    <font>
      <b/>
      <sz val="10"/>
      <color theme="1"/>
      <name val="宋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49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1256">
    <xf numFmtId="0" fontId="0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45" fillId="0" borderId="0">
      <alignment vertical="center"/>
    </xf>
    <xf numFmtId="0" fontId="33" fillId="12" borderId="43" applyNumberFormat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3" fillId="12" borderId="43" applyNumberFormat="0" applyAlignment="0" applyProtection="0">
      <alignment vertical="center"/>
    </xf>
    <xf numFmtId="0" fontId="45" fillId="0" borderId="0">
      <alignment vertical="center"/>
    </xf>
    <xf numFmtId="0" fontId="33" fillId="12" borderId="43" applyNumberFormat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3" fillId="12" borderId="43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31" fillId="15" borderId="41" applyNumberForma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22" borderId="44" applyNumberFormat="0" applyFont="0" applyAlignment="0" applyProtection="0">
      <alignment vertical="center"/>
    </xf>
    <xf numFmtId="0" fontId="45" fillId="0" borderId="0">
      <alignment vertical="center"/>
    </xf>
    <xf numFmtId="178" fontId="3" fillId="0" borderId="0">
      <alignment vertical="center"/>
    </xf>
    <xf numFmtId="0" fontId="39" fillId="0" borderId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5" fillId="2" borderId="1" xfId="1255" applyFont="1" applyFill="1" applyBorder="1" applyAlignment="1">
      <alignment horizontal="center" vertical="center" wrapText="1"/>
    </xf>
    <xf numFmtId="177" fontId="5" fillId="2" borderId="1" xfId="1255" applyNumberFormat="1" applyFont="1" applyFill="1" applyBorder="1" applyAlignment="1">
      <alignment horizontal="center" vertical="center" wrapText="1"/>
    </xf>
    <xf numFmtId="176" fontId="5" fillId="2" borderId="1" xfId="1255" applyNumberFormat="1" applyFont="1" applyFill="1" applyBorder="1" applyAlignment="1">
      <alignment horizontal="center" vertical="center" wrapText="1"/>
    </xf>
    <xf numFmtId="0" fontId="6" fillId="4" borderId="1" xfId="1255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1255" applyNumberFormat="1" applyFont="1" applyFill="1" applyBorder="1" applyAlignment="1">
      <alignment horizontal="center" vertical="center" wrapText="1"/>
    </xf>
    <xf numFmtId="176" fontId="6" fillId="3" borderId="1" xfId="125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5" borderId="5" xfId="1255" applyFont="1" applyFill="1" applyBorder="1" applyAlignment="1">
      <alignment horizontal="center" vertical="center" wrapText="1"/>
    </xf>
    <xf numFmtId="0" fontId="11" fillId="5" borderId="6" xfId="1255" applyFont="1" applyFill="1" applyBorder="1" applyAlignment="1">
      <alignment horizontal="center" vertical="center" wrapText="1"/>
    </xf>
    <xf numFmtId="177" fontId="12" fillId="5" borderId="6" xfId="1255" applyNumberFormat="1" applyFont="1" applyFill="1" applyBorder="1" applyAlignment="1">
      <alignment horizontal="center" vertical="center" wrapText="1"/>
    </xf>
    <xf numFmtId="0" fontId="11" fillId="5" borderId="6" xfId="1255" applyFont="1" applyFill="1" applyBorder="1" applyAlignment="1">
      <alignment vertical="center" wrapText="1"/>
    </xf>
    <xf numFmtId="177" fontId="11" fillId="5" borderId="6" xfId="1255" applyNumberFormat="1" applyFont="1" applyFill="1" applyBorder="1" applyAlignment="1">
      <alignment horizontal="center" vertical="center" wrapText="1"/>
    </xf>
    <xf numFmtId="0" fontId="11" fillId="6" borderId="7" xfId="1255" applyFont="1" applyFill="1" applyBorder="1" applyAlignment="1">
      <alignment horizontal="center" vertical="center" wrapText="1"/>
    </xf>
    <xf numFmtId="0" fontId="13" fillId="7" borderId="8" xfId="1255" applyFont="1" applyFill="1" applyBorder="1" applyAlignment="1">
      <alignment horizontal="center" vertical="center" wrapText="1"/>
    </xf>
    <xf numFmtId="0" fontId="13" fillId="7" borderId="1" xfId="1255" applyFont="1" applyFill="1" applyBorder="1" applyAlignment="1">
      <alignment horizontal="left" vertical="center" wrapText="1"/>
    </xf>
    <xf numFmtId="177" fontId="13" fillId="7" borderId="1" xfId="1255" applyNumberFormat="1" applyFont="1" applyFill="1" applyBorder="1" applyAlignment="1">
      <alignment horizontal="center" vertical="center" wrapText="1"/>
    </xf>
    <xf numFmtId="0" fontId="13" fillId="7" borderId="1" xfId="1255" applyFont="1" applyFill="1" applyBorder="1" applyAlignment="1">
      <alignment horizontal="center" vertical="center" wrapText="1"/>
    </xf>
    <xf numFmtId="177" fontId="13" fillId="7" borderId="1" xfId="1255" applyNumberFormat="1" applyFont="1" applyFill="1" applyBorder="1" applyAlignment="1">
      <alignment horizontal="right" vertical="center" wrapText="1"/>
    </xf>
    <xf numFmtId="0" fontId="13" fillId="7" borderId="10" xfId="1255" applyFont="1" applyFill="1" applyBorder="1" applyAlignment="1">
      <alignment horizontal="center" vertical="center" wrapText="1"/>
    </xf>
    <xf numFmtId="0" fontId="15" fillId="0" borderId="1" xfId="1255" applyFont="1" applyFill="1" applyBorder="1" applyAlignment="1">
      <alignment horizontal="left" vertical="center" wrapText="1"/>
    </xf>
    <xf numFmtId="0" fontId="13" fillId="4" borderId="1" xfId="1255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4" borderId="1" xfId="1255" applyNumberFormat="1" applyFont="1" applyFill="1" applyBorder="1" applyAlignment="1">
      <alignment horizontal="center" vertical="center" wrapText="1"/>
    </xf>
    <xf numFmtId="177" fontId="13" fillId="4" borderId="1" xfId="1255" applyNumberFormat="1" applyFont="1" applyFill="1" applyBorder="1" applyAlignment="1">
      <alignment horizontal="right" vertical="center" wrapText="1"/>
    </xf>
    <xf numFmtId="0" fontId="15" fillId="4" borderId="9" xfId="1255" applyNumberFormat="1" applyFont="1" applyFill="1" applyBorder="1" applyAlignment="1">
      <alignment horizontal="left" vertical="center" wrapText="1"/>
    </xf>
    <xf numFmtId="0" fontId="13" fillId="4" borderId="9" xfId="1255" applyNumberFormat="1" applyFont="1" applyFill="1" applyBorder="1" applyAlignment="1">
      <alignment horizontal="left" vertical="center" wrapText="1"/>
    </xf>
    <xf numFmtId="0" fontId="14" fillId="8" borderId="1" xfId="1255" applyNumberFormat="1" applyFont="1" applyFill="1" applyBorder="1" applyAlignment="1">
      <alignment horizontal="left" vertical="center" wrapText="1"/>
    </xf>
    <xf numFmtId="177" fontId="14" fillId="8" borderId="1" xfId="0" applyNumberFormat="1" applyFont="1" applyFill="1" applyBorder="1" applyAlignment="1">
      <alignment horizontal="center" vertical="center" wrapText="1"/>
    </xf>
    <xf numFmtId="0" fontId="14" fillId="8" borderId="1" xfId="1255" applyNumberFormat="1" applyFont="1" applyFill="1" applyBorder="1" applyAlignment="1">
      <alignment horizontal="center" vertical="center" wrapText="1"/>
    </xf>
    <xf numFmtId="177" fontId="14" fillId="8" borderId="1" xfId="1255" applyNumberFormat="1" applyFont="1" applyFill="1" applyBorder="1" applyAlignment="1">
      <alignment horizontal="right" vertical="center" wrapText="1"/>
    </xf>
    <xf numFmtId="0" fontId="15" fillId="8" borderId="1" xfId="1255" applyNumberFormat="1" applyFont="1" applyFill="1" applyBorder="1" applyAlignment="1">
      <alignment horizontal="left" vertical="center" wrapText="1"/>
    </xf>
    <xf numFmtId="0" fontId="13" fillId="0" borderId="1" xfId="1255" applyNumberFormat="1" applyFont="1" applyFill="1" applyBorder="1" applyAlignment="1">
      <alignment horizontal="center" vertical="center" wrapText="1"/>
    </xf>
    <xf numFmtId="0" fontId="13" fillId="4" borderId="12" xfId="1255" applyNumberFormat="1" applyFont="1" applyFill="1" applyBorder="1" applyAlignment="1">
      <alignment vertical="center" wrapText="1"/>
    </xf>
    <xf numFmtId="0" fontId="13" fillId="0" borderId="9" xfId="1255" applyNumberFormat="1" applyFont="1" applyFill="1" applyBorder="1" applyAlignment="1">
      <alignment horizontal="left" vertical="center" wrapText="1"/>
    </xf>
    <xf numFmtId="0" fontId="13" fillId="0" borderId="1" xfId="235" applyFont="1" applyFill="1" applyBorder="1" applyAlignment="1">
      <alignment horizontal="left" vertical="center" wrapText="1"/>
    </xf>
    <xf numFmtId="0" fontId="15" fillId="0" borderId="9" xfId="235" applyFont="1" applyFill="1" applyBorder="1" applyAlignment="1">
      <alignment horizontal="left" vertical="center" wrapText="1"/>
    </xf>
    <xf numFmtId="0" fontId="13" fillId="8" borderId="1" xfId="235" applyFont="1" applyFill="1" applyBorder="1" applyAlignment="1">
      <alignment horizontal="left" vertical="center" wrapText="1"/>
    </xf>
    <xf numFmtId="0" fontId="13" fillId="4" borderId="9" xfId="235" applyFont="1" applyFill="1" applyBorder="1" applyAlignment="1">
      <alignment horizontal="left" vertical="center" wrapText="1"/>
    </xf>
    <xf numFmtId="0" fontId="13" fillId="0" borderId="9" xfId="235" applyFont="1" applyFill="1" applyBorder="1" applyAlignment="1">
      <alignment horizontal="left" vertical="center" wrapText="1"/>
    </xf>
    <xf numFmtId="0" fontId="14" fillId="8" borderId="1" xfId="235" applyFont="1" applyFill="1" applyBorder="1" applyAlignment="1">
      <alignment horizontal="left" vertical="center" wrapText="1"/>
    </xf>
    <xf numFmtId="0" fontId="14" fillId="4" borderId="9" xfId="235" applyFont="1" applyFill="1" applyBorder="1" applyAlignment="1">
      <alignment horizontal="left" vertical="center" wrapText="1"/>
    </xf>
    <xf numFmtId="0" fontId="17" fillId="8" borderId="1" xfId="235" applyFont="1" applyFill="1" applyBorder="1" applyAlignment="1">
      <alignment horizontal="left" vertical="center" wrapText="1"/>
    </xf>
    <xf numFmtId="0" fontId="17" fillId="4" borderId="9" xfId="235" applyFont="1" applyFill="1" applyBorder="1" applyAlignment="1">
      <alignment horizontal="left" vertical="center" wrapText="1"/>
    </xf>
    <xf numFmtId="0" fontId="13" fillId="0" borderId="1" xfId="1255" applyNumberFormat="1" applyFont="1" applyFill="1" applyBorder="1" applyAlignment="1">
      <alignment horizontal="left" vertical="center" wrapText="1"/>
    </xf>
    <xf numFmtId="177" fontId="13" fillId="0" borderId="1" xfId="1255" applyNumberFormat="1" applyFont="1" applyFill="1" applyBorder="1" applyAlignment="1">
      <alignment horizontal="right" vertical="center" wrapText="1"/>
    </xf>
    <xf numFmtId="0" fontId="16" fillId="0" borderId="9" xfId="235" applyFont="1" applyFill="1" applyBorder="1" applyAlignment="1">
      <alignment horizontal="left" vertical="center" wrapText="1"/>
    </xf>
    <xf numFmtId="0" fontId="15" fillId="0" borderId="1" xfId="235" applyFont="1" applyFill="1" applyBorder="1" applyAlignment="1">
      <alignment horizontal="left" vertical="center" wrapText="1"/>
    </xf>
    <xf numFmtId="0" fontId="18" fillId="0" borderId="13" xfId="235" applyFont="1" applyFill="1" applyBorder="1" applyAlignment="1">
      <alignment horizontal="center" vertical="center" wrapText="1"/>
    </xf>
    <xf numFmtId="0" fontId="15" fillId="0" borderId="1" xfId="1255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235" applyNumberFormat="1" applyFont="1" applyFill="1" applyBorder="1" applyAlignment="1">
      <alignment horizontal="left" vertical="center" wrapText="1"/>
    </xf>
    <xf numFmtId="0" fontId="13" fillId="0" borderId="9" xfId="235" applyNumberFormat="1" applyFont="1" applyFill="1" applyBorder="1" applyAlignment="1">
      <alignment horizontal="left" vertical="center" wrapText="1"/>
    </xf>
    <xf numFmtId="0" fontId="13" fillId="4" borderId="1" xfId="1255" applyFont="1" applyFill="1" applyBorder="1" applyAlignment="1">
      <alignment horizontal="left" vertical="center" wrapText="1"/>
    </xf>
    <xf numFmtId="177" fontId="13" fillId="4" borderId="1" xfId="1255" applyNumberFormat="1" applyFont="1" applyFill="1" applyBorder="1" applyAlignment="1">
      <alignment horizontal="center" vertical="center" wrapText="1"/>
    </xf>
    <xf numFmtId="0" fontId="13" fillId="0" borderId="1" xfId="1255" applyFont="1" applyFill="1" applyBorder="1" applyAlignment="1">
      <alignment horizontal="center" vertical="center" wrapText="1"/>
    </xf>
    <xf numFmtId="0" fontId="13" fillId="4" borderId="1" xfId="1255" applyFont="1" applyFill="1" applyBorder="1" applyAlignment="1">
      <alignment horizontal="center" vertical="center" wrapText="1"/>
    </xf>
    <xf numFmtId="0" fontId="19" fillId="4" borderId="1" xfId="1255" applyFont="1" applyFill="1" applyBorder="1" applyAlignment="1">
      <alignment horizontal="left" vertical="center" wrapText="1"/>
    </xf>
    <xf numFmtId="0" fontId="15" fillId="4" borderId="9" xfId="1254" applyNumberFormat="1" applyFont="1" applyFill="1" applyBorder="1" applyAlignment="1">
      <alignment vertical="center" wrapText="1"/>
    </xf>
    <xf numFmtId="0" fontId="13" fillId="4" borderId="12" xfId="1255" applyNumberFormat="1" applyFont="1" applyFill="1" applyBorder="1" applyAlignment="1">
      <alignment horizontal="left" vertical="center" wrapText="1"/>
    </xf>
    <xf numFmtId="177" fontId="13" fillId="4" borderId="12" xfId="1255" applyNumberFormat="1" applyFont="1" applyFill="1" applyBorder="1" applyAlignment="1">
      <alignment horizontal="center" vertical="center" wrapText="1"/>
    </xf>
    <xf numFmtId="0" fontId="13" fillId="4" borderId="12" xfId="1255" applyNumberFormat="1" applyFont="1" applyFill="1" applyBorder="1" applyAlignment="1">
      <alignment horizontal="center" vertical="center" wrapText="1"/>
    </xf>
    <xf numFmtId="177" fontId="13" fillId="4" borderId="12" xfId="1255" applyNumberFormat="1" applyFont="1" applyFill="1" applyBorder="1" applyAlignment="1">
      <alignment horizontal="right" vertical="center" wrapText="1"/>
    </xf>
    <xf numFmtId="0" fontId="13" fillId="4" borderId="12" xfId="1254" applyNumberFormat="1" applyFont="1" applyFill="1" applyBorder="1" applyAlignment="1">
      <alignment vertical="center" wrapText="1"/>
    </xf>
    <xf numFmtId="0" fontId="15" fillId="0" borderId="14" xfId="1254" applyNumberFormat="1" applyFont="1" applyFill="1" applyBorder="1" applyAlignment="1">
      <alignment vertical="center" wrapText="1"/>
    </xf>
    <xf numFmtId="0" fontId="12" fillId="7" borderId="15" xfId="1255" applyFont="1" applyFill="1" applyBorder="1" applyAlignment="1">
      <alignment horizontal="center" vertical="center" wrapText="1"/>
    </xf>
    <xf numFmtId="0" fontId="13" fillId="4" borderId="16" xfId="1255" applyNumberFormat="1" applyFont="1" applyFill="1" applyBorder="1" applyAlignment="1">
      <alignment horizontal="left" vertical="center" wrapText="1"/>
    </xf>
    <xf numFmtId="177" fontId="13" fillId="4" borderId="16" xfId="1255" applyNumberFormat="1" applyFont="1" applyFill="1" applyBorder="1" applyAlignment="1">
      <alignment horizontal="center" vertical="center" wrapText="1"/>
    </xf>
    <xf numFmtId="0" fontId="13" fillId="4" borderId="16" xfId="1255" applyNumberFormat="1" applyFont="1" applyFill="1" applyBorder="1" applyAlignment="1">
      <alignment horizontal="center" vertical="center" wrapText="1"/>
    </xf>
    <xf numFmtId="177" fontId="12" fillId="4" borderId="16" xfId="1255" applyNumberFormat="1" applyFont="1" applyFill="1" applyBorder="1" applyAlignment="1">
      <alignment horizontal="right" vertical="center" wrapText="1"/>
    </xf>
    <xf numFmtId="0" fontId="13" fillId="4" borderId="16" xfId="1254" applyNumberFormat="1" applyFont="1" applyFill="1" applyBorder="1" applyAlignment="1">
      <alignment vertical="center" wrapText="1"/>
    </xf>
    <xf numFmtId="0" fontId="15" fillId="0" borderId="17" xfId="1254" applyNumberFormat="1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15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176" fontId="21" fillId="9" borderId="12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176" fontId="21" fillId="9" borderId="1" xfId="0" applyNumberFormat="1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176" fontId="21" fillId="4" borderId="22" xfId="0" applyNumberFormat="1" applyFont="1" applyFill="1" applyBorder="1" applyAlignment="1">
      <alignment horizontal="center" vertical="center"/>
    </xf>
    <xf numFmtId="176" fontId="21" fillId="9" borderId="28" xfId="0" applyNumberFormat="1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justify"/>
    </xf>
    <xf numFmtId="0" fontId="21" fillId="9" borderId="8" xfId="0" applyFont="1" applyFill="1" applyBorder="1" applyAlignment="1">
      <alignment horizontal="center" vertical="justify"/>
    </xf>
    <xf numFmtId="0" fontId="21" fillId="8" borderId="8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176" fontId="21" fillId="0" borderId="32" xfId="0" applyNumberFormat="1" applyFont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24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37" xfId="0" applyFont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21" fillId="4" borderId="3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 vertical="center"/>
    </xf>
    <xf numFmtId="0" fontId="15" fillId="0" borderId="38" xfId="0" applyFont="1" applyBorder="1">
      <alignment vertical="center"/>
    </xf>
    <xf numFmtId="0" fontId="47" fillId="0" borderId="9" xfId="1255" applyFont="1" applyFill="1" applyBorder="1" applyAlignment="1">
      <alignment horizontal="left" vertical="center" wrapText="1"/>
    </xf>
    <xf numFmtId="0" fontId="48" fillId="4" borderId="1" xfId="1255" applyNumberFormat="1" applyFont="1" applyFill="1" applyBorder="1" applyAlignment="1">
      <alignment horizontal="left" vertical="center" wrapText="1"/>
    </xf>
    <xf numFmtId="177" fontId="48" fillId="0" borderId="1" xfId="0" applyNumberFormat="1" applyFont="1" applyFill="1" applyBorder="1" applyAlignment="1">
      <alignment horizontal="center" vertical="center" wrapText="1"/>
    </xf>
    <xf numFmtId="0" fontId="48" fillId="0" borderId="1" xfId="1255" applyNumberFormat="1" applyFont="1" applyFill="1" applyBorder="1" applyAlignment="1">
      <alignment horizontal="center" vertical="center" wrapText="1"/>
    </xf>
    <xf numFmtId="0" fontId="48" fillId="4" borderId="1" xfId="1255" applyNumberFormat="1" applyFont="1" applyFill="1" applyBorder="1" applyAlignment="1">
      <alignment horizontal="center" vertical="center" wrapText="1"/>
    </xf>
    <xf numFmtId="177" fontId="48" fillId="4" borderId="1" xfId="1255" applyNumberFormat="1" applyFont="1" applyFill="1" applyBorder="1" applyAlignment="1">
      <alignment horizontal="right" vertical="center" wrapText="1"/>
    </xf>
    <xf numFmtId="0" fontId="47" fillId="0" borderId="12" xfId="0" applyFont="1" applyBorder="1" applyAlignment="1">
      <alignment horizontal="center" vertical="center"/>
    </xf>
    <xf numFmtId="176" fontId="47" fillId="0" borderId="1" xfId="0" applyNumberFormat="1" applyFont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/>
    </xf>
    <xf numFmtId="176" fontId="47" fillId="4" borderId="1" xfId="0" applyNumberFormat="1" applyFont="1" applyFill="1" applyBorder="1" applyAlignment="1">
      <alignment horizontal="center" vertical="center"/>
    </xf>
    <xf numFmtId="176" fontId="47" fillId="0" borderId="0" xfId="0" applyNumberFormat="1" applyFont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1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right" vertical="center"/>
    </xf>
    <xf numFmtId="0" fontId="21" fillId="0" borderId="30" xfId="0" applyFont="1" applyBorder="1" applyAlignment="1">
      <alignment horizontal="right" vertical="center"/>
    </xf>
    <xf numFmtId="0" fontId="21" fillId="0" borderId="31" xfId="0" applyFont="1" applyBorder="1" applyAlignment="1">
      <alignment horizontal="right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26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 vertical="center"/>
    </xf>
    <xf numFmtId="0" fontId="49" fillId="8" borderId="2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left" vertical="center"/>
    </xf>
    <xf numFmtId="0" fontId="21" fillId="4" borderId="3" xfId="0" applyFont="1" applyFill="1" applyBorder="1" applyAlignment="1">
      <alignment horizontal="left" vertical="center"/>
    </xf>
    <xf numFmtId="176" fontId="21" fillId="4" borderId="3" xfId="0" applyNumberFormat="1" applyFont="1" applyFill="1" applyBorder="1" applyAlignment="1">
      <alignment horizontal="left" vertical="center"/>
    </xf>
    <xf numFmtId="0" fontId="21" fillId="4" borderId="36" xfId="0" applyFont="1" applyFill="1" applyBorder="1" applyAlignment="1">
      <alignment horizontal="left" vertical="center"/>
    </xf>
    <xf numFmtId="0" fontId="21" fillId="4" borderId="23" xfId="0" applyFont="1" applyFill="1" applyBorder="1" applyAlignment="1">
      <alignment vertical="center"/>
    </xf>
    <xf numFmtId="0" fontId="21" fillId="4" borderId="3" xfId="0" applyFont="1" applyFill="1" applyBorder="1" applyAlignment="1">
      <alignment vertical="center"/>
    </xf>
    <xf numFmtId="176" fontId="21" fillId="4" borderId="3" xfId="0" applyNumberFormat="1" applyFont="1" applyFill="1" applyBorder="1" applyAlignment="1">
      <alignment vertical="center"/>
    </xf>
    <xf numFmtId="0" fontId="21" fillId="4" borderId="36" xfId="0" applyFont="1" applyFill="1" applyBorder="1" applyAlignment="1">
      <alignment vertical="center"/>
    </xf>
    <xf numFmtId="0" fontId="21" fillId="0" borderId="23" xfId="0" applyFont="1" applyBorder="1" applyAlignment="1">
      <alignment horizontal="center" vertical="justify"/>
    </xf>
    <xf numFmtId="0" fontId="21" fillId="0" borderId="3" xfId="0" applyFont="1" applyBorder="1" applyAlignment="1">
      <alignment horizontal="center" vertical="justify"/>
    </xf>
    <xf numFmtId="176" fontId="21" fillId="0" borderId="3" xfId="0" applyNumberFormat="1" applyFont="1" applyBorder="1" applyAlignment="1">
      <alignment horizontal="center" vertical="justify"/>
    </xf>
    <xf numFmtId="0" fontId="21" fillId="0" borderId="36" xfId="0" applyFont="1" applyBorder="1" applyAlignment="1">
      <alignment horizontal="center" vertical="justify"/>
    </xf>
    <xf numFmtId="0" fontId="15" fillId="0" borderId="12" xfId="0" applyFont="1" applyBorder="1" applyAlignment="1">
      <alignment horizontal="center" vertical="center"/>
    </xf>
    <xf numFmtId="0" fontId="21" fillId="0" borderId="23" xfId="0" applyFont="1" applyBorder="1" applyAlignment="1">
      <alignment vertical="justify"/>
    </xf>
    <xf numFmtId="0" fontId="21" fillId="0" borderId="3" xfId="0" applyFont="1" applyBorder="1" applyAlignment="1">
      <alignment vertical="justify"/>
    </xf>
    <xf numFmtId="176" fontId="21" fillId="0" borderId="3" xfId="0" applyNumberFormat="1" applyFont="1" applyBorder="1" applyAlignment="1">
      <alignment vertical="justify"/>
    </xf>
    <xf numFmtId="0" fontId="21" fillId="0" borderId="36" xfId="0" applyFont="1" applyBorder="1" applyAlignment="1">
      <alignment vertical="justify"/>
    </xf>
    <xf numFmtId="0" fontId="21" fillId="0" borderId="20" xfId="0" applyFont="1" applyBorder="1" applyAlignment="1">
      <alignment horizontal="center" vertical="justify"/>
    </xf>
    <xf numFmtId="0" fontId="21" fillId="0" borderId="0" xfId="0" applyFont="1" applyBorder="1" applyAlignment="1">
      <alignment horizontal="center" vertical="justify"/>
    </xf>
    <xf numFmtId="176" fontId="21" fillId="0" borderId="0" xfId="0" applyNumberFormat="1" applyFont="1" applyBorder="1" applyAlignment="1">
      <alignment horizontal="center" vertical="justify"/>
    </xf>
    <xf numFmtId="0" fontId="21" fillId="0" borderId="34" xfId="0" applyFont="1" applyBorder="1" applyAlignment="1">
      <alignment horizontal="center" vertical="justify"/>
    </xf>
    <xf numFmtId="0" fontId="21" fillId="0" borderId="2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/>
    </xf>
    <xf numFmtId="0" fontId="47" fillId="8" borderId="25" xfId="0" applyFont="1" applyFill="1" applyBorder="1" applyAlignment="1">
      <alignment horizontal="center" vertical="center"/>
    </xf>
    <xf numFmtId="0" fontId="47" fillId="8" borderId="26" xfId="0" applyFont="1" applyFill="1" applyBorder="1" applyAlignment="1">
      <alignment horizontal="center" vertical="center"/>
    </xf>
    <xf numFmtId="0" fontId="22" fillId="0" borderId="23" xfId="0" applyFont="1" applyBorder="1" applyAlignment="1">
      <alignment vertical="justify"/>
    </xf>
    <xf numFmtId="0" fontId="0" fillId="0" borderId="3" xfId="0" applyBorder="1" applyAlignment="1">
      <alignment vertical="justify"/>
    </xf>
    <xf numFmtId="0" fontId="0" fillId="0" borderId="4" xfId="0" applyBorder="1" applyAlignment="1">
      <alignment vertical="justify"/>
    </xf>
    <xf numFmtId="0" fontId="22" fillId="0" borderId="2" xfId="0" applyFont="1" applyBorder="1" applyAlignment="1">
      <alignment vertical="justify" wrapText="1"/>
    </xf>
    <xf numFmtId="176" fontId="22" fillId="0" borderId="3" xfId="0" applyNumberFormat="1" applyFont="1" applyBorder="1" applyAlignment="1">
      <alignment vertical="justify" wrapText="1"/>
    </xf>
    <xf numFmtId="0" fontId="22" fillId="0" borderId="3" xfId="0" applyFont="1" applyBorder="1" applyAlignment="1">
      <alignment vertical="justify" wrapText="1"/>
    </xf>
    <xf numFmtId="0" fontId="22" fillId="0" borderId="36" xfId="0" applyFont="1" applyBorder="1" applyAlignment="1">
      <alignment vertical="justify" wrapText="1"/>
    </xf>
    <xf numFmtId="0" fontId="2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21" fillId="0" borderId="21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23" xfId="0" applyFont="1" applyBorder="1" applyAlignment="1">
      <alignment vertical="justify" wrapText="1"/>
    </xf>
    <xf numFmtId="0" fontId="21" fillId="0" borderId="4" xfId="0" applyFont="1" applyBorder="1" applyAlignment="1">
      <alignment vertical="justify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3" borderId="1" xfId="12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</cellXfs>
  <cellStyles count="1256">
    <cellStyle name="20% - 强调文字颜色 1 2" xfId="4"/>
    <cellStyle name="20% - 强调文字颜色 1 2 2" xfId="82"/>
    <cellStyle name="20% - 强调文字颜色 1 2 2 2" xfId="15"/>
    <cellStyle name="20% - 强调文字颜色 1 2 3" xfId="70"/>
    <cellStyle name="20% - 强调文字颜色 1 2 3 2" xfId="80"/>
    <cellStyle name="20% - 强调文字颜色 1 2 4" xfId="83"/>
    <cellStyle name="20% - 强调文字颜色 1 2 4 2" xfId="78"/>
    <cellStyle name="20% - 强调文字颜色 1 3" xfId="77"/>
    <cellStyle name="20% - 强调文字颜色 1 3 2" xfId="85"/>
    <cellStyle name="20% - 强调文字颜色 1 3 2 2" xfId="75"/>
    <cellStyle name="20% - 强调文字颜色 1 3 3" xfId="86"/>
    <cellStyle name="20% - 强调文字颜色 1 3 3 2" xfId="89"/>
    <cellStyle name="20% - 强调文字颜色 1 3 4" xfId="91"/>
    <cellStyle name="20% - 强调文字颜色 1 3 4 2" xfId="67"/>
    <cellStyle name="20% - 强调文字颜色 1 4" xfId="73"/>
    <cellStyle name="20% - 强调文字颜色 1 4 2" xfId="93"/>
    <cellStyle name="20% - 强调文字颜色 1 4 2 2" xfId="95"/>
    <cellStyle name="20% - 强调文字颜色 1 4 3" xfId="35"/>
    <cellStyle name="20% - 强调文字颜色 1 4 3 2" xfId="96"/>
    <cellStyle name="20% - 强调文字颜色 1 4 4" xfId="99"/>
    <cellStyle name="20% - 强调文字颜色 1 4 4 2" xfId="53"/>
    <cellStyle name="20% - 强调文字颜色 1 5" xfId="101"/>
    <cellStyle name="20% - 强调文字颜色 1 5 2" xfId="104"/>
    <cellStyle name="20% - 强调文字颜色 1 5 2 2" xfId="107"/>
    <cellStyle name="20% - 强调文字颜色 1 5 3" xfId="109"/>
    <cellStyle name="20% - 强调文字颜色 1 5 3 2" xfId="113"/>
    <cellStyle name="20% - 强调文字颜色 1 5 4" xfId="118"/>
    <cellStyle name="20% - 强调文字颜色 1 5 4 2" xfId="121"/>
    <cellStyle name="20% - 强调文字颜色 1 6" xfId="123"/>
    <cellStyle name="20% - 强调文字颜色 1 6 2" xfId="125"/>
    <cellStyle name="20% - 强调文字颜色 1 6 2 2" xfId="5"/>
    <cellStyle name="20% - 强调文字颜色 1 6 3" xfId="127"/>
    <cellStyle name="20% - 强调文字颜色 1 6 3 2" xfId="131"/>
    <cellStyle name="20% - 强调文字颜色 1 6 4" xfId="134"/>
    <cellStyle name="20% - 强调文字颜色 1 6 4 2" xfId="136"/>
    <cellStyle name="20% - 强调文字颜色 1 7" xfId="139"/>
    <cellStyle name="20% - 强调文字颜色 1 7 2" xfId="141"/>
    <cellStyle name="20% - 强调文字颜色 2 2" xfId="142"/>
    <cellStyle name="20% - 强调文字颜色 2 2 2" xfId="143"/>
    <cellStyle name="20% - 强调文字颜色 2 2 2 2" xfId="144"/>
    <cellStyle name="20% - 强调文字颜色 2 2 3" xfId="147"/>
    <cellStyle name="20% - 强调文字颜色 2 2 3 2" xfId="149"/>
    <cellStyle name="20% - 强调文字颜色 2 2 4" xfId="152"/>
    <cellStyle name="20% - 强调文字颜色 2 2 4 2" xfId="153"/>
    <cellStyle name="20% - 强调文字颜色 2 3" xfId="156"/>
    <cellStyle name="20% - 强调文字颜色 2 3 2" xfId="158"/>
    <cellStyle name="20% - 强调文字颜色 2 3 2 2" xfId="159"/>
    <cellStyle name="20% - 强调文字颜色 2 3 3" xfId="160"/>
    <cellStyle name="20% - 强调文字颜色 2 3 3 2" xfId="162"/>
    <cellStyle name="20% - 强调文字颜色 2 3 4" xfId="163"/>
    <cellStyle name="20% - 强调文字颜色 2 3 4 2" xfId="164"/>
    <cellStyle name="20% - 强调文字颜色 2 4" xfId="165"/>
    <cellStyle name="20% - 强调文字颜色 2 4 2" xfId="33"/>
    <cellStyle name="20% - 强调文字颜色 2 4 2 2" xfId="56"/>
    <cellStyle name="20% - 强调文字颜色 2 4 3" xfId="167"/>
    <cellStyle name="20% - 强调文字颜色 2 4 3 2" xfId="168"/>
    <cellStyle name="20% - 强调文字颜色 2 4 4" xfId="170"/>
    <cellStyle name="20% - 强调文字颜色 2 4 4 2" xfId="171"/>
    <cellStyle name="20% - 强调文字颜色 2 5" xfId="172"/>
    <cellStyle name="20% - 强调文字颜色 2 5 2" xfId="174"/>
    <cellStyle name="20% - 强调文字颜色 2 5 2 2" xfId="175"/>
    <cellStyle name="20% - 强调文字颜色 2 5 3" xfId="176"/>
    <cellStyle name="20% - 强调文字颜色 2 5 3 2" xfId="177"/>
    <cellStyle name="20% - 强调文字颜色 2 5 4" xfId="179"/>
    <cellStyle name="20% - 强调文字颜色 2 5 4 2" xfId="180"/>
    <cellStyle name="20% - 强调文字颜色 2 6" xfId="145"/>
    <cellStyle name="20% - 强调文字颜色 2 6 2" xfId="181"/>
    <cellStyle name="20% - 强调文字颜色 2 6 2 2" xfId="182"/>
    <cellStyle name="20% - 强调文字颜色 2 6 3" xfId="184"/>
    <cellStyle name="20% - 强调文字颜色 2 6 3 2" xfId="186"/>
    <cellStyle name="20% - 强调文字颜色 2 6 4" xfId="187"/>
    <cellStyle name="20% - 强调文字颜色 2 6 4 2" xfId="188"/>
    <cellStyle name="20% - 强调文字颜色 2 7" xfId="190"/>
    <cellStyle name="20% - 强调文字颜色 2 7 2" xfId="192"/>
    <cellStyle name="20% - 强调文字颜色 3 2" xfId="193"/>
    <cellStyle name="20% - 强调文字颜色 3 2 2" xfId="194"/>
    <cellStyle name="20% - 强调文字颜色 3 2 2 2" xfId="195"/>
    <cellStyle name="20% - 强调文字颜色 3 2 3" xfId="197"/>
    <cellStyle name="20% - 强调文字颜色 3 2 3 2" xfId="200"/>
    <cellStyle name="20% - 强调文字颜色 3 2 4" xfId="201"/>
    <cellStyle name="20% - 强调文字颜色 3 2 4 2" xfId="202"/>
    <cellStyle name="20% - 强调文字颜色 3 3" xfId="49"/>
    <cellStyle name="20% - 强调文字颜色 3 3 2" xfId="65"/>
    <cellStyle name="20% - 强调文字颜色 3 3 2 2" xfId="128"/>
    <cellStyle name="20% - 强调文字颜色 3 3 3" xfId="203"/>
    <cellStyle name="20% - 强调文字颜色 3 3 3 2" xfId="205"/>
    <cellStyle name="20% - 强调文字颜色 3 3 4" xfId="206"/>
    <cellStyle name="20% - 强调文字颜色 3 3 4 2" xfId="208"/>
    <cellStyle name="20% - 强调文字颜色 3 4" xfId="209"/>
    <cellStyle name="20% - 强调文字颜色 3 4 2" xfId="211"/>
    <cellStyle name="20% - 强调文字颜色 3 4 2 2" xfId="183"/>
    <cellStyle name="20% - 强调文字颜色 3 4 3" xfId="213"/>
    <cellStyle name="20% - 强调文字颜色 3 4 3 2" xfId="215"/>
    <cellStyle name="20% - 强调文字颜色 3 4 4" xfId="217"/>
    <cellStyle name="20% - 强调文字颜色 3 4 4 2" xfId="219"/>
    <cellStyle name="20% - 强调文字颜色 3 5" xfId="220"/>
    <cellStyle name="20% - 强调文字颜色 3 5 2" xfId="222"/>
    <cellStyle name="20% - 强调文字颜色 3 5 2 2" xfId="224"/>
    <cellStyle name="20% - 强调文字颜色 3 5 3" xfId="228"/>
    <cellStyle name="20% - 强调文字颜色 3 5 3 2" xfId="230"/>
    <cellStyle name="20% - 强调文字颜色 3 5 4" xfId="233"/>
    <cellStyle name="20% - 强调文字颜色 3 5 4 2" xfId="236"/>
    <cellStyle name="20% - 强调文字颜色 3 6" xfId="150"/>
    <cellStyle name="20% - 强调文字颜色 3 6 2" xfId="237"/>
    <cellStyle name="20% - 强调文字颜色 3 6 2 2" xfId="8"/>
    <cellStyle name="20% - 强调文字颜色 3 6 3" xfId="225"/>
    <cellStyle name="20% - 强调文字颜色 3 6 3 2" xfId="37"/>
    <cellStyle name="20% - 强调文字颜色 3 6 4" xfId="239"/>
    <cellStyle name="20% - 强调文字颜色 3 6 4 2" xfId="240"/>
    <cellStyle name="20% - 强调文字颜色 3 7" xfId="243"/>
    <cellStyle name="20% - 强调文字颜色 3 7 2" xfId="246"/>
    <cellStyle name="20% - 强调文字颜色 4 2" xfId="248"/>
    <cellStyle name="20% - 强调文字颜色 4 2 2" xfId="249"/>
    <cellStyle name="20% - 强调文字颜色 4 2 2 2" xfId="207"/>
    <cellStyle name="20% - 强调文字颜色 4 2 3" xfId="251"/>
    <cellStyle name="20% - 强调文字颜色 4 2 3 2" xfId="218"/>
    <cellStyle name="20% - 强调文字颜色 4 2 4" xfId="254"/>
    <cellStyle name="20% - 强调文字颜色 4 2 4 2" xfId="234"/>
    <cellStyle name="20% - 强调文字颜色 4 3" xfId="255"/>
    <cellStyle name="20% - 强调文字颜色 4 3 2" xfId="257"/>
    <cellStyle name="20% - 强调文字颜色 4 3 2 2" xfId="258"/>
    <cellStyle name="20% - 强调文字颜色 4 3 3" xfId="260"/>
    <cellStyle name="20% - 强调文字颜色 4 3 3 2" xfId="263"/>
    <cellStyle name="20% - 强调文字颜色 4 3 4" xfId="259"/>
    <cellStyle name="20% - 强调文字颜色 4 3 4 2" xfId="265"/>
    <cellStyle name="20% - 强调文字颜色 4 4" xfId="267"/>
    <cellStyle name="20% - 强调文字颜色 4 4 2" xfId="24"/>
    <cellStyle name="20% - 强调文字颜色 4 4 2 2" xfId="27"/>
    <cellStyle name="20% - 强调文字颜色 4 4 3" xfId="268"/>
    <cellStyle name="20% - 强调文字颜色 4 4 3 2" xfId="269"/>
    <cellStyle name="20% - 强调文字颜色 4 4 4" xfId="264"/>
    <cellStyle name="20% - 强调文字颜色 4 4 4 2" xfId="271"/>
    <cellStyle name="20% - 强调文字颜色 4 5" xfId="22"/>
    <cellStyle name="20% - 强调文字颜色 4 5 2" xfId="273"/>
    <cellStyle name="20% - 强调文字颜色 4 5 2 2" xfId="274"/>
    <cellStyle name="20% - 强调文字颜色 4 5 3" xfId="279"/>
    <cellStyle name="20% - 强调文字颜色 4 5 3 2" xfId="280"/>
    <cellStyle name="20% - 强调文字颜色 4 5 4" xfId="266"/>
    <cellStyle name="20% - 强调文字颜色 4 5 4 2" xfId="285"/>
    <cellStyle name="20% - 强调文字颜色 4 6" xfId="154"/>
    <cellStyle name="20% - 强调文字颜色 4 6 2" xfId="287"/>
    <cellStyle name="20% - 强调文字颜色 4 6 2 2" xfId="288"/>
    <cellStyle name="20% - 强调文字颜色 4 6 3" xfId="7"/>
    <cellStyle name="20% - 强调文字颜色 4 6 3 2" xfId="289"/>
    <cellStyle name="20% - 强调文字颜色 4 6 4" xfId="290"/>
    <cellStyle name="20% - 强调文字颜色 4 6 4 2" xfId="291"/>
    <cellStyle name="20% - 强调文字颜色 4 7" xfId="293"/>
    <cellStyle name="20% - 强调文字颜色 4 7 2" xfId="51"/>
    <cellStyle name="20% - 强调文字颜色 5 2" xfId="294"/>
    <cellStyle name="20% - 强调文字颜色 5 2 2" xfId="295"/>
    <cellStyle name="20% - 强调文字颜色 5 2 2 2" xfId="296"/>
    <cellStyle name="20% - 强调文字颜色 5 2 3" xfId="299"/>
    <cellStyle name="20% - 强调文字颜色 5 2 3 2" xfId="300"/>
    <cellStyle name="20% - 强调文字颜色 5 2 4" xfId="302"/>
    <cellStyle name="20% - 强调文字颜色 5 2 4 2" xfId="303"/>
    <cellStyle name="20% - 强调文字颜色 5 3" xfId="305"/>
    <cellStyle name="20% - 强调文字颜色 5 3 2" xfId="306"/>
    <cellStyle name="20% - 强调文字颜色 5 3 2 2" xfId="307"/>
    <cellStyle name="20% - 强调文字颜色 5 3 3" xfId="26"/>
    <cellStyle name="20% - 强调文字颜色 5 3 3 2" xfId="308"/>
    <cellStyle name="20% - 强调文字颜色 5 3 4" xfId="28"/>
    <cellStyle name="20% - 强调文字颜色 5 3 4 2" xfId="309"/>
    <cellStyle name="20% - 强调文字颜色 5 4" xfId="310"/>
    <cellStyle name="20% - 强调文字颜色 5 4 2" xfId="311"/>
    <cellStyle name="20% - 强调文字颜色 5 4 2 2" xfId="157"/>
    <cellStyle name="20% - 强调文字颜色 5 4 3" xfId="312"/>
    <cellStyle name="20% - 强调文字颜色 5 4 3 2" xfId="50"/>
    <cellStyle name="20% - 强调文字颜色 5 4 4" xfId="270"/>
    <cellStyle name="20% - 强调文字颜色 5 4 4 2" xfId="256"/>
    <cellStyle name="20% - 强调文字颜色 5 5" xfId="108"/>
    <cellStyle name="20% - 强调文字颜色 5 5 2" xfId="313"/>
    <cellStyle name="20% - 强调文字颜色 5 5 2 2" xfId="314"/>
    <cellStyle name="20% - 强调文字颜色 5 5 3" xfId="315"/>
    <cellStyle name="20% - 强调文字颜色 5 5 3 2" xfId="316"/>
    <cellStyle name="20% - 强调文字颜色 5 5 4" xfId="272"/>
    <cellStyle name="20% - 强调文字颜色 5 5 4 2" xfId="317"/>
    <cellStyle name="20% - 强调文字颜色 5 6" xfId="319"/>
    <cellStyle name="20% - 强调文字颜色 5 6 2" xfId="320"/>
    <cellStyle name="20% - 强调文字颜色 5 6 2 2" xfId="321"/>
    <cellStyle name="20% - 强调文字颜色 5 6 3" xfId="322"/>
    <cellStyle name="20% - 强调文字颜色 5 6 3 2" xfId="324"/>
    <cellStyle name="20% - 强调文字颜色 5 6 4" xfId="325"/>
    <cellStyle name="20% - 强调文字颜色 5 6 4 2" xfId="326"/>
    <cellStyle name="20% - 强调文字颜色 5 7" xfId="328"/>
    <cellStyle name="20% - 强调文字颜色 5 7 2" xfId="329"/>
    <cellStyle name="20% - 强调文字颜色 6 2" xfId="330"/>
    <cellStyle name="20% - 强调文字颜色 6 2 2" xfId="331"/>
    <cellStyle name="20% - 强调文字颜色 6 2 2 2" xfId="333"/>
    <cellStyle name="20% - 强调文字颜色 6 2 3" xfId="336"/>
    <cellStyle name="20% - 强调文字颜色 6 2 3 2" xfId="338"/>
    <cellStyle name="20% - 强调文字颜色 6 2 4" xfId="340"/>
    <cellStyle name="20% - 强调文字颜色 6 2 4 2" xfId="342"/>
    <cellStyle name="20% - 强调文字颜色 6 3" xfId="344"/>
    <cellStyle name="20% - 强调文字颜色 6 3 2" xfId="345"/>
    <cellStyle name="20% - 强调文字颜色 6 3 2 2" xfId="347"/>
    <cellStyle name="20% - 强调文字颜色 6 3 3" xfId="349"/>
    <cellStyle name="20% - 强调文字颜色 6 3 3 2" xfId="351"/>
    <cellStyle name="20% - 强调文字颜色 6 3 4" xfId="275"/>
    <cellStyle name="20% - 强调文字颜色 6 3 4 2" xfId="353"/>
    <cellStyle name="20% - 强调文字颜色 6 4" xfId="356"/>
    <cellStyle name="20% - 强调文字颜色 6 4 2" xfId="358"/>
    <cellStyle name="20% - 强调文字颜色 6 4 2 2" xfId="18"/>
    <cellStyle name="20% - 强调文字颜色 6 4 3" xfId="42"/>
    <cellStyle name="20% - 强调文字颜色 6 4 3 2" xfId="361"/>
    <cellStyle name="20% - 强调文字颜色 6 4 4" xfId="281"/>
    <cellStyle name="20% - 强调文字颜色 6 4 4 2" xfId="30"/>
    <cellStyle name="20% - 强调文字颜色 6 5" xfId="114"/>
    <cellStyle name="20% - 强调文字颜色 6 5 2" xfId="364"/>
    <cellStyle name="20% - 强调文字颜色 6 5 2 2" xfId="367"/>
    <cellStyle name="20% - 强调文字颜色 6 5 3" xfId="368"/>
    <cellStyle name="20% - 强调文字颜色 6 5 3 2" xfId="369"/>
    <cellStyle name="20% - 强调文字颜色 6 5 4" xfId="286"/>
    <cellStyle name="20% - 强调文字颜色 6 5 4 2" xfId="370"/>
    <cellStyle name="20% - 强调文字颜色 6 6" xfId="371"/>
    <cellStyle name="20% - 强调文字颜色 6 6 2" xfId="373"/>
    <cellStyle name="20% - 强调文字颜色 6 6 2 2" xfId="140"/>
    <cellStyle name="20% - 强调文字颜色 6 6 3" xfId="377"/>
    <cellStyle name="20% - 强调文字颜色 6 6 3 2" xfId="191"/>
    <cellStyle name="20% - 强调文字颜色 6 6 4" xfId="378"/>
    <cellStyle name="20% - 强调文字颜色 6 6 4 2" xfId="244"/>
    <cellStyle name="20% - 强调文字颜色 6 7" xfId="379"/>
    <cellStyle name="20% - 强调文字颜色 6 7 2" xfId="382"/>
    <cellStyle name="40% - 强调文字颜色 1 2" xfId="385"/>
    <cellStyle name="40% - 强调文字颜色 1 2 2" xfId="387"/>
    <cellStyle name="40% - 强调文字颜色 1 2 2 2" xfId="388"/>
    <cellStyle name="40% - 强调文字颜色 1 2 3" xfId="318"/>
    <cellStyle name="40% - 强调文字颜色 1 2 3 2" xfId="389"/>
    <cellStyle name="40% - 强调文字颜色 1 2 4" xfId="390"/>
    <cellStyle name="40% - 强调文字颜色 1 2 4 2" xfId="2"/>
    <cellStyle name="40% - 强调文字颜色 1 3" xfId="391"/>
    <cellStyle name="40% - 强调文字颜色 1 3 2" xfId="393"/>
    <cellStyle name="40% - 强调文字颜色 1 3 2 2" xfId="395"/>
    <cellStyle name="40% - 强调文字颜色 1 3 3" xfId="396"/>
    <cellStyle name="40% - 强调文字颜色 1 3 3 2" xfId="397"/>
    <cellStyle name="40% - 强调文字颜色 1 3 4" xfId="398"/>
    <cellStyle name="40% - 强调文字颜色 1 3 4 2" xfId="399"/>
    <cellStyle name="40% - 强调文字颜色 1 4" xfId="241"/>
    <cellStyle name="40% - 强调文字颜色 1 4 2" xfId="400"/>
    <cellStyle name="40% - 强调文字颜色 1 4 2 2" xfId="401"/>
    <cellStyle name="40% - 强调文字颜色 1 4 3" xfId="402"/>
    <cellStyle name="40% - 强调文字颜色 1 4 3 2" xfId="403"/>
    <cellStyle name="40% - 强调文字颜色 1 4 4" xfId="404"/>
    <cellStyle name="40% - 强调文字颜色 1 4 4 2" xfId="405"/>
    <cellStyle name="40% - 强调文字颜色 1 5" xfId="406"/>
    <cellStyle name="40% - 强调文字颜色 1 5 2" xfId="407"/>
    <cellStyle name="40% - 强调文字颜色 1 5 2 2" xfId="408"/>
    <cellStyle name="40% - 强调文字颜色 1 5 3" xfId="409"/>
    <cellStyle name="40% - 强调文字颜色 1 5 3 2" xfId="411"/>
    <cellStyle name="40% - 强调文字颜色 1 5 4" xfId="412"/>
    <cellStyle name="40% - 强调文字颜色 1 5 4 2" xfId="23"/>
    <cellStyle name="40% - 强调文字颜色 1 6" xfId="413"/>
    <cellStyle name="40% - 强调文字颜色 1 6 2" xfId="416"/>
    <cellStyle name="40% - 强调文字颜色 1 6 2 2" xfId="29"/>
    <cellStyle name="40% - 强调文字颜色 1 6 3" xfId="417"/>
    <cellStyle name="40% - 强调文字颜色 1 6 3 2" xfId="419"/>
    <cellStyle name="40% - 强调文字颜色 1 6 4" xfId="420"/>
    <cellStyle name="40% - 强调文字颜色 1 6 4 2" xfId="421"/>
    <cellStyle name="40% - 强调文字颜色 1 7" xfId="422"/>
    <cellStyle name="40% - 强调文字颜色 1 7 2" xfId="423"/>
    <cellStyle name="40% - 强调文字颜色 2 2" xfId="71"/>
    <cellStyle name="40% - 强调文字颜色 2 2 2" xfId="81"/>
    <cellStyle name="40% - 强调文字颜色 2 2 2 2" xfId="424"/>
    <cellStyle name="40% - 强调文字颜色 2 2 3" xfId="327"/>
    <cellStyle name="40% - 强调文字颜色 2 2 3 2" xfId="425"/>
    <cellStyle name="40% - 强调文字颜色 2 2 4" xfId="426"/>
    <cellStyle name="40% - 强调文字颜色 2 2 4 2" xfId="427"/>
    <cellStyle name="40% - 强调文字颜色 2 3" xfId="84"/>
    <cellStyle name="40% - 强调文字颜色 2 3 2" xfId="79"/>
    <cellStyle name="40% - 强调文字颜色 2 3 2 2" xfId="410"/>
    <cellStyle name="40% - 强调文字颜色 2 3 3" xfId="428"/>
    <cellStyle name="40% - 强调文字颜色 2 3 3 2" xfId="418"/>
    <cellStyle name="40% - 强调文字颜色 2 3 4" xfId="429"/>
    <cellStyle name="40% - 强调文字颜色 2 3 4 2" xfId="430"/>
    <cellStyle name="40% - 强调文字颜色 2 4" xfId="431"/>
    <cellStyle name="40% - 强调文字颜色 2 4 2" xfId="432"/>
    <cellStyle name="40% - 强调文字颜色 2 4 2 2" xfId="47"/>
    <cellStyle name="40% - 强调文字颜色 2 4 3" xfId="433"/>
    <cellStyle name="40% - 强调文字颜色 2 4 3 2" xfId="434"/>
    <cellStyle name="40% - 强调文字颜色 2 4 4" xfId="436"/>
    <cellStyle name="40% - 强调文字颜色 2 4 4 2" xfId="437"/>
    <cellStyle name="40% - 强调文字颜色 2 5" xfId="438"/>
    <cellStyle name="40% - 强调文字颜色 2 5 2" xfId="439"/>
    <cellStyle name="40% - 强调文字颜色 2 5 2 2" xfId="10"/>
    <cellStyle name="40% - 强调文字颜色 2 5 3" xfId="48"/>
    <cellStyle name="40% - 强调文字颜色 2 5 3 2" xfId="102"/>
    <cellStyle name="40% - 强调文字颜色 2 5 4" xfId="440"/>
    <cellStyle name="40% - 强调文字颜色 2 5 4 2" xfId="173"/>
    <cellStyle name="40% - 强调文字颜色 2 6" xfId="441"/>
    <cellStyle name="40% - 强调文字颜色 2 6 2" xfId="444"/>
    <cellStyle name="40% - 强调文字颜色 2 6 2 2" xfId="445"/>
    <cellStyle name="40% - 强调文字颜色 2 6 3" xfId="435"/>
    <cellStyle name="40% - 强调文字颜色 2 6 3 2" xfId="447"/>
    <cellStyle name="40% - 强调文字颜色 2 6 4" xfId="449"/>
    <cellStyle name="40% - 强调文字颜色 2 6 4 2" xfId="450"/>
    <cellStyle name="40% - 强调文字颜色 2 7" xfId="297"/>
    <cellStyle name="40% - 强调文字颜色 2 7 2" xfId="451"/>
    <cellStyle name="40% - 强调文字颜色 3 2" xfId="87"/>
    <cellStyle name="40% - 强调文字颜色 3 2 2" xfId="90"/>
    <cellStyle name="40% - 强调文字颜色 3 2 2 2" xfId="452"/>
    <cellStyle name="40% - 强调文字颜色 3 2 3" xfId="454"/>
    <cellStyle name="40% - 强调文字颜色 3 2 3 2" xfId="455"/>
    <cellStyle name="40% - 强调文字颜色 3 2 4" xfId="453"/>
    <cellStyle name="40% - 强调文字颜色 3 2 4 2" xfId="457"/>
    <cellStyle name="40% - 强调文字颜色 3 3" xfId="92"/>
    <cellStyle name="40% - 强调文字颜色 3 3 2" xfId="68"/>
    <cellStyle name="40% - 强调文字颜色 3 3 2 2" xfId="459"/>
    <cellStyle name="40% - 强调文字颜色 3 3 3" xfId="34"/>
    <cellStyle name="40% - 强调文字颜色 3 3 3 2" xfId="11"/>
    <cellStyle name="40% - 强调文字颜色 3 3 4" xfId="456"/>
    <cellStyle name="40% - 强调文字颜色 3 3 4 2" xfId="461"/>
    <cellStyle name="40% - 强调文字颜色 3 4" xfId="463"/>
    <cellStyle name="40% - 强调文字颜色 3 4 2" xfId="464"/>
    <cellStyle name="40% - 强调文字颜色 3 4 2 2" xfId="380"/>
    <cellStyle name="40% - 强调文字颜色 3 4 3" xfId="465"/>
    <cellStyle name="40% - 强调文字颜色 3 4 3 2" xfId="467"/>
    <cellStyle name="40% - 强调文字颜色 3 4 4" xfId="458"/>
    <cellStyle name="40% - 强调文字颜色 3 4 4 2" xfId="469"/>
    <cellStyle name="40% - 强调文字颜色 3 5" xfId="470"/>
    <cellStyle name="40% - 强调文字颜色 3 5 2" xfId="471"/>
    <cellStyle name="40% - 强调文字颜色 3 5 2 2" xfId="473"/>
    <cellStyle name="40% - 强调文字颜色 3 5 3" xfId="9"/>
    <cellStyle name="40% - 强调文字颜色 3 5 3 2" xfId="475"/>
    <cellStyle name="40% - 强调文字颜色 3 5 4" xfId="476"/>
    <cellStyle name="40% - 强调文字颜色 3 5 4 2" xfId="478"/>
    <cellStyle name="40% - 强调文字颜色 3 6" xfId="479"/>
    <cellStyle name="40% - 强调文字颜色 3 6 2" xfId="74"/>
    <cellStyle name="40% - 强调文字颜色 3 6 2 2" xfId="94"/>
    <cellStyle name="40% - 强调文字颜色 3 6 3" xfId="103"/>
    <cellStyle name="40% - 强调文字颜色 3 6 3 2" xfId="105"/>
    <cellStyle name="40% - 强调文字颜色 3 6 4" xfId="124"/>
    <cellStyle name="40% - 强调文字颜色 3 6 4 2" xfId="126"/>
    <cellStyle name="40% - 强调文字颜色 3 7" xfId="301"/>
    <cellStyle name="40% - 强调文字颜色 3 7 2" xfId="166"/>
    <cellStyle name="40% - 强调文字颜色 4 2" xfId="36"/>
    <cellStyle name="40% - 强调文字颜色 4 2 2" xfId="97"/>
    <cellStyle name="40% - 强调文字颜色 4 2 2 2" xfId="480"/>
    <cellStyle name="40% - 强调文字颜色 4 2 3" xfId="481"/>
    <cellStyle name="40% - 强调文字颜色 4 2 3 2" xfId="52"/>
    <cellStyle name="40% - 强调文字颜色 4 2 4" xfId="460"/>
    <cellStyle name="40% - 强调文字颜色 4 2 4 2" xfId="482"/>
    <cellStyle name="40% - 强调文字颜色 4 3" xfId="100"/>
    <cellStyle name="40% - 强调文字颜色 4 3 2" xfId="54"/>
    <cellStyle name="40% - 强调文字颜色 4 3 2 2" xfId="386"/>
    <cellStyle name="40% - 强调文字颜色 4 3 3" xfId="57"/>
    <cellStyle name="40% - 强调文字颜色 4 3 3 2" xfId="72"/>
    <cellStyle name="40% - 强调文字颜色 4 3 4" xfId="12"/>
    <cellStyle name="40% - 强调文字颜色 4 3 4 2" xfId="88"/>
    <cellStyle name="40% - 强调文字颜色 4 4" xfId="332"/>
    <cellStyle name="40% - 强调文字颜色 4 4 2" xfId="334"/>
    <cellStyle name="40% - 强调文字颜色 4 4 2 2" xfId="483"/>
    <cellStyle name="40% - 强调文字颜色 4 4 3" xfId="484"/>
    <cellStyle name="40% - 强调文字颜色 4 4 3 2" xfId="148"/>
    <cellStyle name="40% - 强调文字颜色 4 4 4" xfId="462"/>
    <cellStyle name="40% - 强调文字颜色 4 4 4 2" xfId="161"/>
    <cellStyle name="40% - 强调文字颜色 4 5" xfId="337"/>
    <cellStyle name="40% - 强调文字颜色 4 5 2" xfId="339"/>
    <cellStyle name="40% - 强调文字颜色 4 5 2 2" xfId="485"/>
    <cellStyle name="40% - 强调文字颜色 4 5 3" xfId="446"/>
    <cellStyle name="40% - 强调文字颜色 4 5 3 2" xfId="198"/>
    <cellStyle name="40% - 强调文字颜色 4 5 4" xfId="486"/>
    <cellStyle name="40% - 强调文字颜色 4 5 4 2" xfId="204"/>
    <cellStyle name="40% - 强调文字颜色 4 6" xfId="341"/>
    <cellStyle name="40% - 强调文字颜色 4 6 2" xfId="343"/>
    <cellStyle name="40% - 强调文字颜色 4 6 2 2" xfId="487"/>
    <cellStyle name="40% - 强调文字颜色 4 6 3" xfId="448"/>
    <cellStyle name="40% - 强调文字颜色 4 6 3 2" xfId="253"/>
    <cellStyle name="40% - 强调文字颜色 4 6 4" xfId="489"/>
    <cellStyle name="40% - 强调文字颜色 4 6 4 2" xfId="262"/>
    <cellStyle name="40% - 强调文字颜色 4 7" xfId="304"/>
    <cellStyle name="40% - 强调文字颜色 4 7 2" xfId="490"/>
    <cellStyle name="40% - 强调文字颜色 5 2" xfId="111"/>
    <cellStyle name="40% - 强调文字颜色 5 2 2" xfId="116"/>
    <cellStyle name="40% - 强调文字颜色 5 2 2 2" xfId="366"/>
    <cellStyle name="40% - 强调文字颜色 5 2 3" xfId="372"/>
    <cellStyle name="40% - 强调文字颜色 5 2 3 2" xfId="375"/>
    <cellStyle name="40% - 强调文字颜色 5 2 4" xfId="381"/>
    <cellStyle name="40% - 强调文字颜色 5 2 4 2" xfId="384"/>
    <cellStyle name="40% - 强调文字颜色 5 3" xfId="119"/>
    <cellStyle name="40% - 强调文字颜色 5 3 2" xfId="122"/>
    <cellStyle name="40% - 强调文字颜色 5 3 2 2" xfId="491"/>
    <cellStyle name="40% - 强调文字颜色 5 3 3" xfId="493"/>
    <cellStyle name="40% - 强调文字颜色 5 3 3 2" xfId="17"/>
    <cellStyle name="40% - 强调文字颜色 5 3 4" xfId="466"/>
    <cellStyle name="40% - 强调文字颜色 5 3 4 2" xfId="494"/>
    <cellStyle name="40% - 强调文字颜色 5 4" xfId="346"/>
    <cellStyle name="40% - 强调文字颜色 5 4 2" xfId="348"/>
    <cellStyle name="40% - 强调文字颜色 5 4 2 2" xfId="13"/>
    <cellStyle name="40% - 强调文字颜色 5 4 3" xfId="496"/>
    <cellStyle name="40% - 强调文字颜色 5 4 3 2" xfId="497"/>
    <cellStyle name="40% - 强调文字颜色 5 4 4" xfId="468"/>
    <cellStyle name="40% - 强调文字颜色 5 4 4 2" xfId="62"/>
    <cellStyle name="40% - 强调文字颜色 5 5" xfId="350"/>
    <cellStyle name="40% - 强调文字颜色 5 5 2" xfId="352"/>
    <cellStyle name="40% - 强调文字颜色 5 5 2 2" xfId="499"/>
    <cellStyle name="40% - 强调文字颜色 5 5 3" xfId="501"/>
    <cellStyle name="40% - 强调文字颜色 5 5 3 2" xfId="415"/>
    <cellStyle name="40% - 强调文字颜色 5 5 4" xfId="502"/>
    <cellStyle name="40% - 强调文字颜色 5 5 4 2" xfId="443"/>
    <cellStyle name="40% - 强调文字颜色 5 6" xfId="278"/>
    <cellStyle name="40% - 强调文字颜色 5 6 2" xfId="355"/>
    <cellStyle name="40% - 强调文字颜色 5 6 2 2" xfId="503"/>
    <cellStyle name="40% - 强调文字颜色 5 6 3" xfId="504"/>
    <cellStyle name="40% - 强调文字颜色 5 6 3 2" xfId="505"/>
    <cellStyle name="40% - 强调文字颜色 5 6 4" xfId="506"/>
    <cellStyle name="40% - 强调文字颜色 5 6 4 2" xfId="507"/>
    <cellStyle name="40% - 强调文字颜色 5 7" xfId="41"/>
    <cellStyle name="40% - 强调文字颜色 5 7 2" xfId="508"/>
    <cellStyle name="40% - 强调文字颜色 6 2" xfId="130"/>
    <cellStyle name="40% - 强调文字颜色 6 2 2" xfId="133"/>
    <cellStyle name="40% - 强调文字颜色 6 2 2 2" xfId="510"/>
    <cellStyle name="40% - 强调文字颜色 6 2 3" xfId="511"/>
    <cellStyle name="40% - 强调文字颜色 6 2 3 2" xfId="512"/>
    <cellStyle name="40% - 强调文字颜色 6 2 4" xfId="472"/>
    <cellStyle name="40% - 强调文字颜色 6 2 4 2" xfId="513"/>
    <cellStyle name="40% - 强调文字颜色 6 3" xfId="135"/>
    <cellStyle name="40% - 强调文字颜色 6 3 2" xfId="137"/>
    <cellStyle name="40% - 强调文字颜色 6 3 2 2" xfId="514"/>
    <cellStyle name="40% - 强调文字颜色 6 3 3" xfId="515"/>
    <cellStyle name="40% - 强调文字颜色 6 3 3 2" xfId="516"/>
    <cellStyle name="40% - 强调文字颜色 6 3 4" xfId="474"/>
    <cellStyle name="40% - 强调文字颜色 6 3 4 2" xfId="517"/>
    <cellStyle name="40% - 强调文字颜色 6 4" xfId="360"/>
    <cellStyle name="40% - 强调文字颜色 6 4 2" xfId="20"/>
    <cellStyle name="40% - 强调文字颜色 6 4 2 2" xfId="518"/>
    <cellStyle name="40% - 强调文字颜色 6 4 3" xfId="519"/>
    <cellStyle name="40% - 强调文字颜色 6 4 3 2" xfId="520"/>
    <cellStyle name="40% - 强调文字颜色 6 4 4" xfId="477"/>
    <cellStyle name="40% - 强调文字颜色 6 4 4 2" xfId="521"/>
    <cellStyle name="40% - 强调文字颜色 6 5" xfId="44"/>
    <cellStyle name="40% - 强调文字颜色 6 5 2" xfId="363"/>
    <cellStyle name="40% - 强调文字颜色 6 5 2 2" xfId="523"/>
    <cellStyle name="40% - 强调文字颜色 6 5 3" xfId="524"/>
    <cellStyle name="40% - 强调文字颜色 6 5 3 2" xfId="525"/>
    <cellStyle name="40% - 强调文字颜色 6 5 4" xfId="526"/>
    <cellStyle name="40% - 强调文字颜色 6 5 4 2" xfId="527"/>
    <cellStyle name="40% - 强调文字颜色 6 6" xfId="284"/>
    <cellStyle name="40% - 强调文字颜色 6 6 2" xfId="32"/>
    <cellStyle name="40% - 强调文字颜色 6 6 2 2" xfId="357"/>
    <cellStyle name="40% - 强调文字颜色 6 6 3" xfId="63"/>
    <cellStyle name="40% - 强调文字颜色 6 6 3 2" xfId="528"/>
    <cellStyle name="40% - 强调文字颜色 6 6 4" xfId="66"/>
    <cellStyle name="40% - 强调文字颜色 6 6 4 2" xfId="529"/>
    <cellStyle name="40% - 强调文字颜色 6 7" xfId="530"/>
    <cellStyle name="40% - 强调文字颜色 6 7 2" xfId="532"/>
    <cellStyle name="60% - 强调文字颜色 1 2" xfId="210"/>
    <cellStyle name="60% - 强调文字颜色 1 2 2" xfId="212"/>
    <cellStyle name="60% - 强调文字颜色 1 2 2 2" xfId="185"/>
    <cellStyle name="60% - 强调文字颜色 1 2 3" xfId="214"/>
    <cellStyle name="60% - 强调文字颜色 1 2 3 2" xfId="216"/>
    <cellStyle name="60% - 强调文字颜色 1 3" xfId="221"/>
    <cellStyle name="60% - 强调文字颜色 1 3 2" xfId="223"/>
    <cellStyle name="60% - 强调文字颜色 1 3 2 2" xfId="226"/>
    <cellStyle name="60% - 强调文字颜色 1 3 3" xfId="229"/>
    <cellStyle name="60% - 强调文字颜色 1 3 3 2" xfId="231"/>
    <cellStyle name="60% - 强调文字颜色 1 4" xfId="151"/>
    <cellStyle name="60% - 强调文字颜色 1 4 2" xfId="238"/>
    <cellStyle name="60% - 强调文字颜色 1 4 2 2" xfId="6"/>
    <cellStyle name="60% - 强调文字颜色 1 4 3" xfId="227"/>
    <cellStyle name="60% - 强调文字颜色 1 4 3 2" xfId="38"/>
    <cellStyle name="60% - 强调文字颜色 1 5" xfId="245"/>
    <cellStyle name="60% - 强调文字颜色 1 5 2" xfId="247"/>
    <cellStyle name="60% - 强调文字颜色 1 5 2 2" xfId="323"/>
    <cellStyle name="60% - 强调文字颜色 1 5 3" xfId="232"/>
    <cellStyle name="60% - 强调文字颜色 1 5 3 2" xfId="534"/>
    <cellStyle name="60% - 强调文字颜色 1 6" xfId="535"/>
    <cellStyle name="60% - 强调文字颜色 1 6 2" xfId="536"/>
    <cellStyle name="60% - 强调文字颜色 1 6 2 2" xfId="376"/>
    <cellStyle name="60% - 强调文字颜色 1 6 3" xfId="537"/>
    <cellStyle name="60% - 强调文字颜色 1 6 3 2" xfId="538"/>
    <cellStyle name="60% - 强调文字颜色 1 7" xfId="539"/>
    <cellStyle name="60% - 强调文字颜色 1 7 2" xfId="541"/>
    <cellStyle name="60% - 强调文字颜色 2 2" xfId="542"/>
    <cellStyle name="60% - 强调文字颜色 2 2 2" xfId="543"/>
    <cellStyle name="60% - 强调文字颜色 2 2 2 2" xfId="544"/>
    <cellStyle name="60% - 强调文字颜色 2 2 3" xfId="546"/>
    <cellStyle name="60% - 强调文字颜色 2 2 3 2" xfId="548"/>
    <cellStyle name="60% - 强调文字颜色 2 3" xfId="21"/>
    <cellStyle name="60% - 强调文字颜色 2 3 2" xfId="550"/>
    <cellStyle name="60% - 强调文字颜色 2 3 2 2" xfId="277"/>
    <cellStyle name="60% - 强调文字颜色 2 3 3" xfId="552"/>
    <cellStyle name="60% - 强调文字颜色 2 3 3 2" xfId="283"/>
    <cellStyle name="60% - 强调文字颜色 2 4" xfId="555"/>
    <cellStyle name="60% - 强调文字颜色 2 4 2" xfId="556"/>
    <cellStyle name="60% - 强调文字颜色 2 4 2 2" xfId="557"/>
    <cellStyle name="60% - 强调文字颜色 2 4 3" xfId="558"/>
    <cellStyle name="60% - 强调文字颜色 2 4 3 2" xfId="559"/>
    <cellStyle name="60% - 强调文字颜色 2 5" xfId="560"/>
    <cellStyle name="60% - 强调文字颜色 2 5 2" xfId="561"/>
    <cellStyle name="60% - 强调文字颜色 2 5 2 2" xfId="562"/>
    <cellStyle name="60% - 强调文字颜色 2 5 3" xfId="563"/>
    <cellStyle name="60% - 强调文字颜色 2 5 3 2" xfId="564"/>
    <cellStyle name="60% - 强调文字颜色 2 6" xfId="565"/>
    <cellStyle name="60% - 强调文字颜色 2 6 2" xfId="566"/>
    <cellStyle name="60% - 强调文字颜色 2 6 2 2" xfId="567"/>
    <cellStyle name="60% - 强调文字颜色 2 6 3" xfId="568"/>
    <cellStyle name="60% - 强调文字颜色 2 6 3 2" xfId="569"/>
    <cellStyle name="60% - 强调文字颜色 2 7" xfId="570"/>
    <cellStyle name="60% - 强调文字颜色 2 7 2" xfId="572"/>
    <cellStyle name="60% - 强调文字颜色 3 2" xfId="573"/>
    <cellStyle name="60% - 强调文字颜色 3 2 2" xfId="574"/>
    <cellStyle name="60% - 强调文字颜色 3 2 2 2" xfId="575"/>
    <cellStyle name="60% - 强调文字颜色 3 2 3" xfId="576"/>
    <cellStyle name="60% - 强调文字颜色 3 2 3 2" xfId="577"/>
    <cellStyle name="60% - 强调文字颜色 3 3" xfId="106"/>
    <cellStyle name="60% - 强调文字颜色 3 3 2" xfId="578"/>
    <cellStyle name="60% - 强调文字颜色 3 3 2 2" xfId="579"/>
    <cellStyle name="60% - 强调文字颜色 3 3 3" xfId="580"/>
    <cellStyle name="60% - 强调文字颜色 3 3 3 2" xfId="581"/>
    <cellStyle name="60% - 强调文字颜色 3 4" xfId="582"/>
    <cellStyle name="60% - 强调文字颜色 3 4 2" xfId="583"/>
    <cellStyle name="60% - 强调文字颜色 3 4 2 2" xfId="584"/>
    <cellStyle name="60% - 强调文字颜色 3 4 3" xfId="585"/>
    <cellStyle name="60% - 强调文字颜色 3 4 3 2" xfId="586"/>
    <cellStyle name="60% - 强调文字颜色 3 5" xfId="587"/>
    <cellStyle name="60% - 强调文字颜色 3 5 2" xfId="588"/>
    <cellStyle name="60% - 强调文字颜色 3 5 2 2" xfId="589"/>
    <cellStyle name="60% - 强调文字颜色 3 5 3" xfId="590"/>
    <cellStyle name="60% - 强调文字颜色 3 5 3 2" xfId="591"/>
    <cellStyle name="60% - 强调文字颜色 3 6" xfId="592"/>
    <cellStyle name="60% - 强调文字颜色 3 6 2" xfId="593"/>
    <cellStyle name="60% - 强调文字颜色 3 6 2 2" xfId="594"/>
    <cellStyle name="60% - 强调文字颜色 3 6 3" xfId="595"/>
    <cellStyle name="60% - 强调文字颜色 3 6 3 2" xfId="596"/>
    <cellStyle name="60% - 强调文字颜色 3 7" xfId="597"/>
    <cellStyle name="60% - 强调文字颜色 3 7 2" xfId="598"/>
    <cellStyle name="60% - 强调文字颜色 4 2" xfId="599"/>
    <cellStyle name="60% - 强调文字颜色 4 2 2" xfId="359"/>
    <cellStyle name="60% - 强调文字颜色 4 2 2 2" xfId="19"/>
    <cellStyle name="60% - 强调文字颜色 4 2 3" xfId="43"/>
    <cellStyle name="60% - 强调文字颜色 4 2 3 2" xfId="362"/>
    <cellStyle name="60% - 强调文字颜色 4 3" xfId="112"/>
    <cellStyle name="60% - 强调文字颜色 4 3 2" xfId="600"/>
    <cellStyle name="60% - 强调文字颜色 4 3 2 2" xfId="601"/>
    <cellStyle name="60% - 强调文字颜色 4 3 3" xfId="602"/>
    <cellStyle name="60% - 强调文字颜色 4 3 3 2" xfId="604"/>
    <cellStyle name="60% - 强调文字颜色 4 4" xfId="605"/>
    <cellStyle name="60% - 强调文字颜色 4 4 2" xfId="606"/>
    <cellStyle name="60% - 强调文字颜色 4 4 2 2" xfId="138"/>
    <cellStyle name="60% - 强调文字颜色 4 4 3" xfId="607"/>
    <cellStyle name="60% - 强调文字颜色 4 4 3 2" xfId="189"/>
    <cellStyle name="60% - 强调文字颜色 4 5" xfId="609"/>
    <cellStyle name="60% - 强调文字颜色 4 5 2" xfId="610"/>
    <cellStyle name="60% - 强调文字颜色 4 5 2 2" xfId="611"/>
    <cellStyle name="60% - 强调文字颜色 4 5 3" xfId="613"/>
    <cellStyle name="60% - 强调文字颜色 4 5 3 2" xfId="614"/>
    <cellStyle name="60% - 强调文字颜色 4 6" xfId="615"/>
    <cellStyle name="60% - 强调文字颜色 4 6 2" xfId="616"/>
    <cellStyle name="60% - 强调文字颜色 4 6 2 2" xfId="617"/>
    <cellStyle name="60% - 强调文字颜色 4 6 3" xfId="618"/>
    <cellStyle name="60% - 强调文字颜色 4 6 3 2" xfId="619"/>
    <cellStyle name="60% - 强调文字颜色 4 7" xfId="620"/>
    <cellStyle name="60% - 强调文字颜色 4 7 2" xfId="621"/>
    <cellStyle name="60% - 强调文字颜色 5 2" xfId="622"/>
    <cellStyle name="60% - 强调文字颜色 5 2 2" xfId="623"/>
    <cellStyle name="60% - 强调文字颜色 5 2 2 2" xfId="624"/>
    <cellStyle name="60% - 强调文字颜色 5 2 3" xfId="625"/>
    <cellStyle name="60% - 强调文字颜色 5 2 3 2" xfId="626"/>
    <cellStyle name="60% - 强调文字颜色 5 3" xfId="120"/>
    <cellStyle name="60% - 强调文字颜色 5 3 2" xfId="627"/>
    <cellStyle name="60% - 强调文字颜色 5 3 2 2" xfId="628"/>
    <cellStyle name="60% - 强调文字颜色 5 3 3" xfId="629"/>
    <cellStyle name="60% - 强调文字颜色 5 3 3 2" xfId="631"/>
    <cellStyle name="60% - 强调文字颜色 5 4" xfId="632"/>
    <cellStyle name="60% - 强调文字颜色 5 4 2" xfId="633"/>
    <cellStyle name="60% - 强调文字颜色 5 4 2 2" xfId="634"/>
    <cellStyle name="60% - 强调文字颜色 5 4 3" xfId="635"/>
    <cellStyle name="60% - 强调文字颜色 5 4 3 2" xfId="637"/>
    <cellStyle name="60% - 强调文字颜色 5 5" xfId="638"/>
    <cellStyle name="60% - 强调文字颜色 5 5 2" xfId="639"/>
    <cellStyle name="60% - 强调文字颜色 5 5 2 2" xfId="640"/>
    <cellStyle name="60% - 强调文字颜色 5 5 3" xfId="641"/>
    <cellStyle name="60% - 强调文字颜色 5 5 3 2" xfId="642"/>
    <cellStyle name="60% - 强调文字颜色 5 6" xfId="643"/>
    <cellStyle name="60% - 强调文字颜色 5 6 2" xfId="644"/>
    <cellStyle name="60% - 强调文字颜色 5 6 2 2" xfId="645"/>
    <cellStyle name="60% - 强调文字颜色 5 6 3" xfId="646"/>
    <cellStyle name="60% - 强调文字颜色 5 6 3 2" xfId="647"/>
    <cellStyle name="60% - 强调文字颜色 5 7" xfId="648"/>
    <cellStyle name="60% - 强调文字颜色 5 7 2" xfId="649"/>
    <cellStyle name="60% - 强调文字颜色 6 2" xfId="650"/>
    <cellStyle name="60% - 强调文字颜色 6 2 2" xfId="651"/>
    <cellStyle name="60% - 强调文字颜色 6 2 2 2" xfId="652"/>
    <cellStyle name="60% - 强调文字颜色 6 2 3" xfId="653"/>
    <cellStyle name="60% - 强调文字颜色 6 2 3 2" xfId="654"/>
    <cellStyle name="60% - 强调文字颜色 6 3" xfId="655"/>
    <cellStyle name="60% - 强调文字颜色 6 3 2" xfId="656"/>
    <cellStyle name="60% - 强调文字颜色 6 3 2 2" xfId="657"/>
    <cellStyle name="60% - 强调文字颜色 6 3 3" xfId="658"/>
    <cellStyle name="60% - 强调文字颜色 6 3 3 2" xfId="660"/>
    <cellStyle name="60% - 强调文字颜色 6 4" xfId="661"/>
    <cellStyle name="60% - 强调文字颜色 6 4 2" xfId="662"/>
    <cellStyle name="60% - 强调文字颜色 6 4 2 2" xfId="663"/>
    <cellStyle name="60% - 强调文字颜色 6 4 3" xfId="664"/>
    <cellStyle name="60% - 强调文字颜色 6 4 3 2" xfId="666"/>
    <cellStyle name="60% - 强调文字颜色 6 5" xfId="667"/>
    <cellStyle name="60% - 强调文字颜色 6 5 2" xfId="60"/>
    <cellStyle name="60% - 强调文字颜色 6 5 2 2" xfId="668"/>
    <cellStyle name="60% - 强调文字颜色 6 5 3" xfId="64"/>
    <cellStyle name="60% - 强调文字颜色 6 5 3 2" xfId="670"/>
    <cellStyle name="60% - 强调文字颜色 6 6" xfId="672"/>
    <cellStyle name="60% - 强调文字颜色 6 6 2" xfId="673"/>
    <cellStyle name="60% - 强调文字颜色 6 6 2 2" xfId="674"/>
    <cellStyle name="60% - 强调文字颜色 6 6 3" xfId="675"/>
    <cellStyle name="60% - 强调文字颜色 6 6 3 2" xfId="676"/>
    <cellStyle name="60% - 强调文字颜色 6 7" xfId="677"/>
    <cellStyle name="60% - 强调文字颜色 6 7 2" xfId="678"/>
    <cellStyle name="Normal 2" xfId="235"/>
    <cellStyle name="Normal_Sheet1" xfId="1255"/>
    <cellStyle name="标题 1 2" xfId="679"/>
    <cellStyle name="标题 1 2 2" xfId="680"/>
    <cellStyle name="标题 1 2 2 2" xfId="681"/>
    <cellStyle name="标题 1 2 3" xfId="682"/>
    <cellStyle name="标题 1 2 3 2" xfId="683"/>
    <cellStyle name="标题 1 3" xfId="684"/>
    <cellStyle name="标题 1 3 2" xfId="685"/>
    <cellStyle name="标题 1 3 2 2" xfId="686"/>
    <cellStyle name="标题 1 3 3" xfId="688"/>
    <cellStyle name="标题 1 3 3 2" xfId="689"/>
    <cellStyle name="标题 1 4" xfId="691"/>
    <cellStyle name="标题 1 4 2" xfId="692"/>
    <cellStyle name="标题 1 4 2 2" xfId="693"/>
    <cellStyle name="标题 1 4 3" xfId="694"/>
    <cellStyle name="标题 1 4 3 2" xfId="695"/>
    <cellStyle name="标题 1 5" xfId="696"/>
    <cellStyle name="标题 1 5 2" xfId="25"/>
    <cellStyle name="标题 1 5 2 2" xfId="697"/>
    <cellStyle name="标题 1 5 3" xfId="699"/>
    <cellStyle name="标题 1 5 3 2" xfId="700"/>
    <cellStyle name="标题 1 6" xfId="701"/>
    <cellStyle name="标题 1 6 2" xfId="702"/>
    <cellStyle name="标题 1 6 2 2" xfId="703"/>
    <cellStyle name="标题 1 6 3" xfId="704"/>
    <cellStyle name="标题 1 6 3 2" xfId="705"/>
    <cellStyle name="标题 1 7" xfId="706"/>
    <cellStyle name="标题 1 7 2" xfId="707"/>
    <cellStyle name="标题 10" xfId="708"/>
    <cellStyle name="标题 10 2" xfId="709"/>
    <cellStyle name="标题 2 2" xfId="710"/>
    <cellStyle name="标题 2 2 2" xfId="711"/>
    <cellStyle name="标题 2 2 2 2" xfId="712"/>
    <cellStyle name="标题 2 2 3" xfId="713"/>
    <cellStyle name="标题 2 2 3 2" xfId="714"/>
    <cellStyle name="标题 2 3" xfId="715"/>
    <cellStyle name="标题 2 3 2" xfId="716"/>
    <cellStyle name="标题 2 3 2 2" xfId="717"/>
    <cellStyle name="标题 2 3 3" xfId="718"/>
    <cellStyle name="标题 2 3 3 2" xfId="719"/>
    <cellStyle name="标题 2 4" xfId="720"/>
    <cellStyle name="标题 2 4 2" xfId="721"/>
    <cellStyle name="标题 2 4 2 2" xfId="722"/>
    <cellStyle name="标题 2 4 3" xfId="723"/>
    <cellStyle name="标题 2 4 3 2" xfId="724"/>
    <cellStyle name="标题 2 5" xfId="725"/>
    <cellStyle name="标题 2 5 2" xfId="726"/>
    <cellStyle name="标题 2 5 2 2" xfId="727"/>
    <cellStyle name="标题 2 5 3" xfId="728"/>
    <cellStyle name="标题 2 5 3 2" xfId="59"/>
    <cellStyle name="标题 2 6" xfId="729"/>
    <cellStyle name="标题 2 6 2" xfId="730"/>
    <cellStyle name="标题 2 6 2 2" xfId="731"/>
    <cellStyle name="标题 2 6 3" xfId="732"/>
    <cellStyle name="标题 2 6 3 2" xfId="733"/>
    <cellStyle name="标题 2 7" xfId="734"/>
    <cellStyle name="标题 2 7 2" xfId="735"/>
    <cellStyle name="标题 3 2" xfId="737"/>
    <cellStyle name="标题 3 2 2" xfId="738"/>
    <cellStyle name="标题 3 2 2 2" xfId="740"/>
    <cellStyle name="标题 3 2 3" xfId="742"/>
    <cellStyle name="标题 3 2 3 2" xfId="744"/>
    <cellStyle name="标题 3 3" xfId="746"/>
    <cellStyle name="标题 3 3 2" xfId="747"/>
    <cellStyle name="标题 3 3 2 2" xfId="540"/>
    <cellStyle name="标题 3 3 3" xfId="748"/>
    <cellStyle name="标题 3 3 3 2" xfId="571"/>
    <cellStyle name="标题 3 4" xfId="749"/>
    <cellStyle name="标题 3 4 2" xfId="750"/>
    <cellStyle name="标题 3 4 2 2" xfId="751"/>
    <cellStyle name="标题 3 4 3" xfId="752"/>
    <cellStyle name="标题 3 4 3 2" xfId="39"/>
    <cellStyle name="标题 3 5" xfId="753"/>
    <cellStyle name="标题 3 5 2" xfId="754"/>
    <cellStyle name="标题 3 5 2 2" xfId="755"/>
    <cellStyle name="标题 3 5 3" xfId="756"/>
    <cellStyle name="标题 3 5 3 2" xfId="757"/>
    <cellStyle name="标题 3 6" xfId="758"/>
    <cellStyle name="标题 3 6 2" xfId="759"/>
    <cellStyle name="标题 3 6 2 2" xfId="760"/>
    <cellStyle name="标题 3 6 3" xfId="761"/>
    <cellStyle name="标题 3 6 3 2" xfId="762"/>
    <cellStyle name="标题 3 7" xfId="763"/>
    <cellStyle name="标题 3 7 2" xfId="764"/>
    <cellStyle name="标题 4 2" xfId="765"/>
    <cellStyle name="标题 4 2 2" xfId="766"/>
    <cellStyle name="标题 4 2 2 2" xfId="767"/>
    <cellStyle name="标题 4 2 3" xfId="768"/>
    <cellStyle name="标题 4 2 3 2" xfId="769"/>
    <cellStyle name="标题 4 3" xfId="770"/>
    <cellStyle name="标题 4 3 2" xfId="771"/>
    <cellStyle name="标题 4 3 2 2" xfId="772"/>
    <cellStyle name="标题 4 3 3" xfId="773"/>
    <cellStyle name="标题 4 3 3 2" xfId="774"/>
    <cellStyle name="标题 4 4" xfId="775"/>
    <cellStyle name="标题 4 4 2" xfId="776"/>
    <cellStyle name="标题 4 4 2 2" xfId="777"/>
    <cellStyle name="标题 4 4 3" xfId="778"/>
    <cellStyle name="标题 4 4 3 2" xfId="779"/>
    <cellStyle name="标题 4 5" xfId="780"/>
    <cellStyle name="标题 4 5 2" xfId="781"/>
    <cellStyle name="标题 4 5 2 2" xfId="782"/>
    <cellStyle name="标题 4 5 3" xfId="783"/>
    <cellStyle name="标题 4 5 3 2" xfId="784"/>
    <cellStyle name="标题 4 6" xfId="785"/>
    <cellStyle name="标题 4 6 2" xfId="786"/>
    <cellStyle name="标题 4 6 2 2" xfId="787"/>
    <cellStyle name="标题 4 6 3" xfId="788"/>
    <cellStyle name="标题 4 6 3 2" xfId="789"/>
    <cellStyle name="标题 4 7" xfId="790"/>
    <cellStyle name="标题 4 7 2" xfId="791"/>
    <cellStyle name="标题 5" xfId="792"/>
    <cellStyle name="标题 5 2" xfId="793"/>
    <cellStyle name="标题 5 2 2" xfId="794"/>
    <cellStyle name="标题 5 3" xfId="795"/>
    <cellStyle name="标题 5 3 2" xfId="58"/>
    <cellStyle name="标题 6" xfId="796"/>
    <cellStyle name="标题 6 2" xfId="797"/>
    <cellStyle name="标题 6 2 2" xfId="798"/>
    <cellStyle name="标题 6 3" xfId="799"/>
    <cellStyle name="标题 6 3 2" xfId="800"/>
    <cellStyle name="标题 7" xfId="801"/>
    <cellStyle name="标题 7 2" xfId="802"/>
    <cellStyle name="标题 7 2 2" xfId="803"/>
    <cellStyle name="标题 7 3" xfId="804"/>
    <cellStyle name="标题 7 3 2" xfId="805"/>
    <cellStyle name="标题 8" xfId="806"/>
    <cellStyle name="标题 8 2" xfId="807"/>
    <cellStyle name="标题 8 2 2" xfId="808"/>
    <cellStyle name="标题 8 3" xfId="809"/>
    <cellStyle name="标题 8 3 2" xfId="812"/>
    <cellStyle name="标题 9" xfId="814"/>
    <cellStyle name="标题 9 2" xfId="815"/>
    <cellStyle name="标题 9 2 2" xfId="816"/>
    <cellStyle name="标题 9 3" xfId="817"/>
    <cellStyle name="标题 9 3 2" xfId="819"/>
    <cellStyle name="差 2" xfId="820"/>
    <cellStyle name="差 2 2" xfId="822"/>
    <cellStyle name="差 2 2 2" xfId="824"/>
    <cellStyle name="差 2 3" xfId="826"/>
    <cellStyle name="差 2 3 2" xfId="46"/>
    <cellStyle name="差 3" xfId="828"/>
    <cellStyle name="差 3 2" xfId="830"/>
    <cellStyle name="差 3 2 2" xfId="832"/>
    <cellStyle name="差 3 3" xfId="834"/>
    <cellStyle name="差 3 3 2" xfId="837"/>
    <cellStyle name="差 4" xfId="839"/>
    <cellStyle name="差 4 2" xfId="841"/>
    <cellStyle name="差 4 2 2" xfId="843"/>
    <cellStyle name="差 4 3" xfId="844"/>
    <cellStyle name="差 4 3 2" xfId="846"/>
    <cellStyle name="差 5" xfId="847"/>
    <cellStyle name="差 5 2" xfId="848"/>
    <cellStyle name="差 5 2 2" xfId="849"/>
    <cellStyle name="差 5 3" xfId="850"/>
    <cellStyle name="差 5 3 2" xfId="851"/>
    <cellStyle name="差 6" xfId="852"/>
    <cellStyle name="差 6 2" xfId="853"/>
    <cellStyle name="差 6 2 2" xfId="854"/>
    <cellStyle name="差 6 3" xfId="855"/>
    <cellStyle name="差 6 3 2" xfId="856"/>
    <cellStyle name="差 7" xfId="545"/>
    <cellStyle name="差 7 2" xfId="857"/>
    <cellStyle name="常规" xfId="0" builtinId="0"/>
    <cellStyle name="常规 14" xfId="1254"/>
    <cellStyle name="常规 2" xfId="858"/>
    <cellStyle name="常规 2 2" xfId="859"/>
    <cellStyle name="常规 2 2 2" xfId="860"/>
    <cellStyle name="常规 2 2 3" xfId="1253"/>
    <cellStyle name="常规 2 3" xfId="488"/>
    <cellStyle name="常规 2 3 2" xfId="861"/>
    <cellStyle name="常规 3" xfId="862"/>
    <cellStyle name="常规 3 2" xfId="865"/>
    <cellStyle name="常规 3 2 2" xfId="867"/>
    <cellStyle name="常规 3 3" xfId="252"/>
    <cellStyle name="常规 3 3 2" xfId="868"/>
    <cellStyle name="常规 4" xfId="869"/>
    <cellStyle name="常规 4 2" xfId="871"/>
    <cellStyle name="常规 4 2 2" xfId="873"/>
    <cellStyle name="常规 4 3" xfId="261"/>
    <cellStyle name="常规 4 3 2" xfId="874"/>
    <cellStyle name="常规 5" xfId="875"/>
    <cellStyle name="常规 5 2" xfId="876"/>
    <cellStyle name="常规 5 2 2" xfId="877"/>
    <cellStyle name="常规 5 3" xfId="878"/>
    <cellStyle name="常规 5 3 2" xfId="879"/>
    <cellStyle name="常规 6" xfId="880"/>
    <cellStyle name="常规 6 2" xfId="881"/>
    <cellStyle name="常规 7" xfId="882"/>
    <cellStyle name="常规 7 2" xfId="883"/>
    <cellStyle name="好 2" xfId="884"/>
    <cellStyle name="好 2 2" xfId="885"/>
    <cellStyle name="好 2 2 2" xfId="886"/>
    <cellStyle name="好 2 3" xfId="110"/>
    <cellStyle name="好 2 3 2" xfId="115"/>
    <cellStyle name="好 3" xfId="887"/>
    <cellStyle name="好 3 2" xfId="888"/>
    <cellStyle name="好 3 2 2" xfId="889"/>
    <cellStyle name="好 3 3" xfId="129"/>
    <cellStyle name="好 3 3 2" xfId="132"/>
    <cellStyle name="好 4" xfId="890"/>
    <cellStyle name="好 4 2" xfId="892"/>
    <cellStyle name="好 4 2 2" xfId="893"/>
    <cellStyle name="好 4 3" xfId="894"/>
    <cellStyle name="好 4 3 2" xfId="895"/>
    <cellStyle name="好 5" xfId="739"/>
    <cellStyle name="好 5 2" xfId="741"/>
    <cellStyle name="好 5 2 2" xfId="896"/>
    <cellStyle name="好 5 3" xfId="897"/>
    <cellStyle name="好 5 3 2" xfId="898"/>
    <cellStyle name="好 6" xfId="743"/>
    <cellStyle name="好 6 2" xfId="745"/>
    <cellStyle name="好 6 2 2" xfId="899"/>
    <cellStyle name="好 6 3" xfId="900"/>
    <cellStyle name="好 6 3 2" xfId="901"/>
    <cellStyle name="好 7" xfId="902"/>
    <cellStyle name="好 7 2" xfId="903"/>
    <cellStyle name="汇总 2" xfId="904"/>
    <cellStyle name="汇总 2 2" xfId="905"/>
    <cellStyle name="汇总 2 2 2" xfId="906"/>
    <cellStyle name="汇总 2 3" xfId="907"/>
    <cellStyle name="汇总 2 3 2" xfId="908"/>
    <cellStyle name="汇总 3" xfId="909"/>
    <cellStyle name="汇总 3 2" xfId="910"/>
    <cellStyle name="汇总 3 2 2" xfId="911"/>
    <cellStyle name="汇总 3 3" xfId="912"/>
    <cellStyle name="汇总 3 3 2" xfId="913"/>
    <cellStyle name="汇总 4" xfId="914"/>
    <cellStyle name="汇总 4 2" xfId="915"/>
    <cellStyle name="汇总 4 2 2" xfId="916"/>
    <cellStyle name="汇总 4 3" xfId="917"/>
    <cellStyle name="汇总 4 3 2" xfId="918"/>
    <cellStyle name="汇总 5" xfId="199"/>
    <cellStyle name="汇总 5 2" xfId="919"/>
    <cellStyle name="汇总 5 2 2" xfId="920"/>
    <cellStyle name="汇总 5 3" xfId="921"/>
    <cellStyle name="汇总 5 3 2" xfId="922"/>
    <cellStyle name="汇总 6" xfId="923"/>
    <cellStyle name="汇总 6 2" xfId="924"/>
    <cellStyle name="汇总 6 2 2" xfId="925"/>
    <cellStyle name="汇总 6 3" xfId="926"/>
    <cellStyle name="汇总 6 3 2" xfId="927"/>
    <cellStyle name="汇总 7" xfId="928"/>
    <cellStyle name="汇总 7 2" xfId="929"/>
    <cellStyle name="计算 2" xfId="930"/>
    <cellStyle name="计算 2 2" xfId="931"/>
    <cellStyle name="计算 2 2 2" xfId="932"/>
    <cellStyle name="计算 2 3" xfId="933"/>
    <cellStyle name="计算 2 3 2" xfId="934"/>
    <cellStyle name="计算 3" xfId="935"/>
    <cellStyle name="计算 3 2" xfId="936"/>
    <cellStyle name="计算 3 2 2" xfId="937"/>
    <cellStyle name="计算 3 3" xfId="938"/>
    <cellStyle name="计算 3 3 2" xfId="939"/>
    <cellStyle name="计算 4" xfId="941"/>
    <cellStyle name="计算 4 2" xfId="942"/>
    <cellStyle name="计算 4 2 2" xfId="943"/>
    <cellStyle name="计算 4 3" xfId="944"/>
    <cellStyle name="计算 4 3 2" xfId="945"/>
    <cellStyle name="计算 5" xfId="946"/>
    <cellStyle name="计算 5 2" xfId="947"/>
    <cellStyle name="计算 5 2 2" xfId="948"/>
    <cellStyle name="计算 5 3" xfId="949"/>
    <cellStyle name="计算 5 3 2" xfId="950"/>
    <cellStyle name="计算 6" xfId="952"/>
    <cellStyle name="计算 6 2" xfId="953"/>
    <cellStyle name="计算 6 2 2" xfId="954"/>
    <cellStyle name="计算 6 3" xfId="955"/>
    <cellStyle name="计算 6 3 2" xfId="956"/>
    <cellStyle name="计算 7" xfId="957"/>
    <cellStyle name="计算 7 2" xfId="958"/>
    <cellStyle name="检查单元格 2" xfId="959"/>
    <cellStyle name="检查单元格 2 2" xfId="960"/>
    <cellStyle name="检查单元格 2 2 2" xfId="603"/>
    <cellStyle name="检查单元格 2 3" xfId="961"/>
    <cellStyle name="检查单元格 2 3 2" xfId="608"/>
    <cellStyle name="检查单元格 3" xfId="962"/>
    <cellStyle name="检查单元格 3 2" xfId="963"/>
    <cellStyle name="检查单元格 3 2 2" xfId="630"/>
    <cellStyle name="检查单元格 3 3" xfId="964"/>
    <cellStyle name="检查单元格 3 3 2" xfId="636"/>
    <cellStyle name="检查单元格 4" xfId="965"/>
    <cellStyle name="检查单元格 4 2" xfId="966"/>
    <cellStyle name="检查单元格 4 2 2" xfId="659"/>
    <cellStyle name="检查单元格 4 3" xfId="967"/>
    <cellStyle name="检查单元格 4 3 2" xfId="665"/>
    <cellStyle name="检查单元格 5" xfId="736"/>
    <cellStyle name="检查单元格 5 2" xfId="968"/>
    <cellStyle name="检查单元格 5 2 2" xfId="969"/>
    <cellStyle name="检查单元格 5 3" xfId="970"/>
    <cellStyle name="检查单元格 5 3 2" xfId="971"/>
    <cellStyle name="检查单元格 6" xfId="972"/>
    <cellStyle name="检查单元格 6 2" xfId="973"/>
    <cellStyle name="检查单元格 6 2 2" xfId="974"/>
    <cellStyle name="检查单元格 6 3" xfId="975"/>
    <cellStyle name="检查单元格 6 3 2" xfId="976"/>
    <cellStyle name="检查单元格 7" xfId="977"/>
    <cellStyle name="检查单元格 7 2" xfId="979"/>
    <cellStyle name="解释性文本 2" xfId="698"/>
    <cellStyle name="解释性文本 2 2" xfId="980"/>
    <cellStyle name="解释性文本 2 2 2" xfId="981"/>
    <cellStyle name="解释性文本 2 3" xfId="982"/>
    <cellStyle name="解释性文本 2 3 2" xfId="983"/>
    <cellStyle name="解释性文本 3" xfId="951"/>
    <cellStyle name="解释性文本 3 2" xfId="984"/>
    <cellStyle name="解释性文本 3 2 2" xfId="985"/>
    <cellStyle name="解释性文本 3 3" xfId="986"/>
    <cellStyle name="解释性文本 3 3 2" xfId="987"/>
    <cellStyle name="解释性文本 4" xfId="988"/>
    <cellStyle name="解释性文本 4 2" xfId="989"/>
    <cellStyle name="解释性文本 4 2 2" xfId="990"/>
    <cellStyle name="解释性文本 4 3" xfId="991"/>
    <cellStyle name="解释性文本 4 3 2" xfId="992"/>
    <cellStyle name="解释性文本 5" xfId="821"/>
    <cellStyle name="解释性文本 5 2" xfId="823"/>
    <cellStyle name="解释性文本 5 2 2" xfId="825"/>
    <cellStyle name="解释性文本 5 3" xfId="827"/>
    <cellStyle name="解释性文本 5 3 2" xfId="45"/>
    <cellStyle name="解释性文本 6" xfId="829"/>
    <cellStyle name="解释性文本 6 2" xfId="831"/>
    <cellStyle name="解释性文本 6 2 2" xfId="833"/>
    <cellStyle name="解释性文本 6 3" xfId="835"/>
    <cellStyle name="解释性文本 6 3 2" xfId="838"/>
    <cellStyle name="解释性文本 7" xfId="840"/>
    <cellStyle name="解释性文本 7 2" xfId="842"/>
    <cellStyle name="警告文本 2" xfId="993"/>
    <cellStyle name="警告文本 2 2" xfId="994"/>
    <cellStyle name="警告文本 2 2 2" xfId="995"/>
    <cellStyle name="警告文本 2 3" xfId="996"/>
    <cellStyle name="警告文本 2 3 2" xfId="997"/>
    <cellStyle name="警告文本 3" xfId="998"/>
    <cellStyle name="警告文本 3 2" xfId="999"/>
    <cellStyle name="警告文本 3 2 2" xfId="1000"/>
    <cellStyle name="警告文本 3 3" xfId="1001"/>
    <cellStyle name="警告文本 3 3 2" xfId="1002"/>
    <cellStyle name="警告文本 4" xfId="522"/>
    <cellStyle name="警告文本 4 2" xfId="1003"/>
    <cellStyle name="警告文本 4 2 2" xfId="1004"/>
    <cellStyle name="警告文本 4 3" xfId="1005"/>
    <cellStyle name="警告文本 4 3 2" xfId="1006"/>
    <cellStyle name="警告文本 5" xfId="1007"/>
    <cellStyle name="警告文本 5 2" xfId="1008"/>
    <cellStyle name="警告文本 5 2 2" xfId="1009"/>
    <cellStyle name="警告文本 5 3" xfId="1010"/>
    <cellStyle name="警告文本 5 3 2" xfId="1011"/>
    <cellStyle name="警告文本 6" xfId="1012"/>
    <cellStyle name="警告文本 6 2" xfId="1013"/>
    <cellStyle name="警告文本 6 2 2" xfId="1014"/>
    <cellStyle name="警告文本 6 3" xfId="1015"/>
    <cellStyle name="警告文本 6 3 2" xfId="1016"/>
    <cellStyle name="警告文本 7" xfId="1017"/>
    <cellStyle name="警告文本 7 2" xfId="1018"/>
    <cellStyle name="链接单元格 2" xfId="1019"/>
    <cellStyle name="链接单元格 2 2" xfId="1020"/>
    <cellStyle name="链接单元格 2 2 2" xfId="1021"/>
    <cellStyle name="链接单元格 2 3" xfId="1022"/>
    <cellStyle name="链接单元格 2 3 2" xfId="1023"/>
    <cellStyle name="链接单元格 3" xfId="1024"/>
    <cellStyle name="链接单元格 3 2" xfId="1025"/>
    <cellStyle name="链接单元格 3 2 2" xfId="1026"/>
    <cellStyle name="链接单元格 3 3" xfId="1027"/>
    <cellStyle name="链接单元格 3 3 2" xfId="1028"/>
    <cellStyle name="链接单元格 4" xfId="1029"/>
    <cellStyle name="链接单元格 4 2" xfId="1030"/>
    <cellStyle name="链接单元格 4 2 2" xfId="1031"/>
    <cellStyle name="链接单元格 4 3" xfId="1032"/>
    <cellStyle name="链接单元格 4 3 2" xfId="1033"/>
    <cellStyle name="链接单元格 5" xfId="1034"/>
    <cellStyle name="链接单元格 5 2" xfId="1035"/>
    <cellStyle name="链接单元格 5 2 2" xfId="1036"/>
    <cellStyle name="链接单元格 5 3" xfId="1037"/>
    <cellStyle name="链接单元格 5 3 2" xfId="1038"/>
    <cellStyle name="链接单元格 6" xfId="1039"/>
    <cellStyle name="链接单元格 6 2" xfId="1040"/>
    <cellStyle name="链接单元格 6 2 2" xfId="1041"/>
    <cellStyle name="链接单元格 6 3" xfId="1042"/>
    <cellStyle name="链接单元格 6 3 2" xfId="1043"/>
    <cellStyle name="链接单元格 7" xfId="1044"/>
    <cellStyle name="链接单元格 7 2" xfId="1045"/>
    <cellStyle name="强调文字颜色 1 2" xfId="1046"/>
    <cellStyle name="强调文字颜色 1 2 2" xfId="1047"/>
    <cellStyle name="强调文字颜色 1 2 2 2" xfId="1048"/>
    <cellStyle name="强调文字颜色 1 2 3" xfId="1049"/>
    <cellStyle name="强调文字颜色 1 2 3 2" xfId="1050"/>
    <cellStyle name="强调文字颜色 1 3" xfId="1051"/>
    <cellStyle name="强调文字颜色 1 3 2" xfId="1052"/>
    <cellStyle name="强调文字颜色 1 3 2 2" xfId="1053"/>
    <cellStyle name="强调文字颜色 1 3 3" xfId="1054"/>
    <cellStyle name="强调文字颜色 1 3 3 2" xfId="1055"/>
    <cellStyle name="强调文字颜色 1 4" xfId="1056"/>
    <cellStyle name="强调文字颜色 1 4 2" xfId="1057"/>
    <cellStyle name="强调文字颜色 1 4 2 2" xfId="1058"/>
    <cellStyle name="强调文字颜色 1 4 3" xfId="1059"/>
    <cellStyle name="强调文字颜色 1 4 3 2" xfId="1060"/>
    <cellStyle name="强调文字颜色 1 5" xfId="687"/>
    <cellStyle name="强调文字颜色 1 5 2" xfId="1061"/>
    <cellStyle name="强调文字颜色 1 5 2 2" xfId="863"/>
    <cellStyle name="强调文字颜色 1 5 3" xfId="1063"/>
    <cellStyle name="强调文字颜色 1 5 3 2" xfId="1065"/>
    <cellStyle name="强调文字颜色 1 6" xfId="940"/>
    <cellStyle name="强调文字颜色 1 6 2" xfId="1067"/>
    <cellStyle name="强调文字颜色 1 6 2 2" xfId="1068"/>
    <cellStyle name="强调文字颜色 1 6 3" xfId="1069"/>
    <cellStyle name="强调文字颜色 1 6 3 2" xfId="1070"/>
    <cellStyle name="强调文字颜色 1 7" xfId="1071"/>
    <cellStyle name="强调文字颜色 1 7 2" xfId="69"/>
    <cellStyle name="强调文字颜色 2 2" xfId="1072"/>
    <cellStyle name="强调文字颜色 2 2 2" xfId="1073"/>
    <cellStyle name="强调文字颜色 2 2 2 2" xfId="76"/>
    <cellStyle name="强调文字颜色 2 2 3" xfId="1074"/>
    <cellStyle name="强调文字颜色 2 2 3 2" xfId="155"/>
    <cellStyle name="强调文字颜色 2 3" xfId="1075"/>
    <cellStyle name="强调文字颜色 2 3 2" xfId="3"/>
    <cellStyle name="强调文字颜色 2 3 2 2" xfId="810"/>
    <cellStyle name="强调文字颜色 2 3 3" xfId="1076"/>
    <cellStyle name="强调文字颜色 2 3 3 2" xfId="818"/>
    <cellStyle name="强调文字颜色 2 4" xfId="1077"/>
    <cellStyle name="强调文字颜色 2 4 2" xfId="1078"/>
    <cellStyle name="强调文字颜色 2 4 2 2" xfId="1079"/>
    <cellStyle name="强调文字颜色 2 4 3" xfId="1080"/>
    <cellStyle name="强调文字颜色 2 4 3 2" xfId="1081"/>
    <cellStyle name="强调文字颜色 2 5" xfId="690"/>
    <cellStyle name="强调文字颜色 2 5 2" xfId="1082"/>
    <cellStyle name="强调文字颜色 2 5 2 2" xfId="1083"/>
    <cellStyle name="强调文字颜色 2 5 3" xfId="1084"/>
    <cellStyle name="强调文字颜色 2 5 3 2" xfId="1085"/>
    <cellStyle name="强调文字颜色 2 6" xfId="1086"/>
    <cellStyle name="强调文字颜色 2 6 2" xfId="1087"/>
    <cellStyle name="强调文字颜色 2 6 2 2" xfId="1088"/>
    <cellStyle name="强调文字颜色 2 6 3" xfId="1089"/>
    <cellStyle name="强调文字颜色 2 6 3 2" xfId="1090"/>
    <cellStyle name="强调文字颜色 2 7" xfId="1091"/>
    <cellStyle name="强调文字颜色 2 7 2" xfId="146"/>
    <cellStyle name="强调文字颜色 3 2" xfId="1092"/>
    <cellStyle name="强调文字颜色 3 2 2" xfId="1093"/>
    <cellStyle name="强调文字颜色 3 2 2 2" xfId="1094"/>
    <cellStyle name="强调文字颜色 3 2 3" xfId="1095"/>
    <cellStyle name="强调文字颜色 3 2 3 2" xfId="1096"/>
    <cellStyle name="强调文字颜色 3 3" xfId="1097"/>
    <cellStyle name="强调文字颜色 3 3 2" xfId="1098"/>
    <cellStyle name="强调文字颜色 3 3 2 2" xfId="1099"/>
    <cellStyle name="强调文字颜色 3 3 3" xfId="365"/>
    <cellStyle name="强调文字颜色 3 3 3 2" xfId="1100"/>
    <cellStyle name="强调文字颜色 3 4" xfId="1101"/>
    <cellStyle name="强调文字颜色 3 4 2" xfId="1102"/>
    <cellStyle name="强调文字颜色 3 4 2 2" xfId="1103"/>
    <cellStyle name="强调文字颜色 3 4 3" xfId="374"/>
    <cellStyle name="强调文字颜色 3 4 3 2" xfId="891"/>
    <cellStyle name="强调文字颜色 3 5" xfId="1104"/>
    <cellStyle name="强调文字颜色 3 5 2" xfId="1105"/>
    <cellStyle name="强调文字颜色 3 5 2 2" xfId="1106"/>
    <cellStyle name="强调文字颜色 3 5 3" xfId="383"/>
    <cellStyle name="强调文字颜色 3 5 3 2" xfId="1107"/>
    <cellStyle name="强调文字颜色 3 6" xfId="1108"/>
    <cellStyle name="强调文字颜色 3 6 2" xfId="1109"/>
    <cellStyle name="强调文字颜色 3 6 2 2" xfId="1110"/>
    <cellStyle name="强调文字颜色 3 6 3" xfId="1111"/>
    <cellStyle name="强调文字颜色 3 6 3 2" xfId="1112"/>
    <cellStyle name="强调文字颜色 3 7" xfId="1113"/>
    <cellStyle name="强调文字颜色 3 7 2" xfId="196"/>
    <cellStyle name="强调文字颜色 4 2" xfId="1114"/>
    <cellStyle name="强调文字颜色 4 2 2" xfId="1115"/>
    <cellStyle name="强调文字颜色 4 2 2 2" xfId="1116"/>
    <cellStyle name="强调文字颜色 4 2 3" xfId="1117"/>
    <cellStyle name="强调文字颜色 4 2 3 2" xfId="1118"/>
    <cellStyle name="强调文字颜色 4 3" xfId="1119"/>
    <cellStyle name="强调文字颜色 4 3 2" xfId="1120"/>
    <cellStyle name="强调文字颜色 4 3 2 2" xfId="1121"/>
    <cellStyle name="强调文字颜色 4 3 3" xfId="492"/>
    <cellStyle name="强调文字颜色 4 3 3 2" xfId="1122"/>
    <cellStyle name="强调文字颜色 4 4" xfId="1123"/>
    <cellStyle name="强调文字颜色 4 4 2" xfId="1124"/>
    <cellStyle name="强调文字颜色 4 4 2 2" xfId="1125"/>
    <cellStyle name="强调文字颜色 4 4 3" xfId="16"/>
    <cellStyle name="强调文字颜色 4 4 3 2" xfId="1126"/>
    <cellStyle name="强调文字颜色 4 5" xfId="1127"/>
    <cellStyle name="强调文字颜色 4 5 2" xfId="1128"/>
    <cellStyle name="强调文字颜色 4 5 2 2" xfId="98"/>
    <cellStyle name="强调文字颜色 4 5 3" xfId="495"/>
    <cellStyle name="强调文字颜色 4 5 3 2" xfId="117"/>
    <cellStyle name="强调文字颜色 4 6" xfId="1129"/>
    <cellStyle name="强调文字颜色 4 6 2" xfId="1130"/>
    <cellStyle name="强调文字颜色 4 6 2 2" xfId="169"/>
    <cellStyle name="强调文字颜色 4 6 3" xfId="1131"/>
    <cellStyle name="强调文字颜色 4 6 3 2" xfId="178"/>
    <cellStyle name="强调文字颜色 4 7" xfId="1132"/>
    <cellStyle name="强调文字颜色 4 7 2" xfId="250"/>
    <cellStyle name="强调文字颜色 5 2" xfId="669"/>
    <cellStyle name="强调文字颜色 5 2 2" xfId="1133"/>
    <cellStyle name="强调文字颜色 5 2 2 2" xfId="1134"/>
    <cellStyle name="强调文字颜色 5 2 3" xfId="1135"/>
    <cellStyle name="强调文字颜色 5 2 3 2" xfId="1136"/>
    <cellStyle name="强调文字颜色 5 3" xfId="1137"/>
    <cellStyle name="强调文字颜色 5 3 2" xfId="1138"/>
    <cellStyle name="强调文字颜色 5 3 2 2" xfId="1139"/>
    <cellStyle name="强调文字颜色 5 3 3" xfId="14"/>
    <cellStyle name="强调文字颜色 5 3 3 2" xfId="1140"/>
    <cellStyle name="强调文字颜色 5 4" xfId="1141"/>
    <cellStyle name="强调文字颜色 5 4 2" xfId="1142"/>
    <cellStyle name="强调文字颜色 5 4 2 2" xfId="1143"/>
    <cellStyle name="强调文字颜色 5 4 3" xfId="498"/>
    <cellStyle name="强调文字颜色 5 4 3 2" xfId="1144"/>
    <cellStyle name="强调文字颜色 5 5" xfId="1145"/>
    <cellStyle name="强调文字颜色 5 5 2" xfId="1146"/>
    <cellStyle name="强调文字颜色 5 5 2 2" xfId="1147"/>
    <cellStyle name="强调文字颜色 5 5 3" xfId="61"/>
    <cellStyle name="强调文字颜色 5 5 3 2" xfId="1148"/>
    <cellStyle name="强调文字颜色 5 6" xfId="1149"/>
    <cellStyle name="强调文字颜色 5 6 2" xfId="1150"/>
    <cellStyle name="强调文字颜色 5 6 2 2" xfId="1"/>
    <cellStyle name="强调文字颜色 5 6 3" xfId="1151"/>
    <cellStyle name="强调文字颜色 5 6 3 2" xfId="1152"/>
    <cellStyle name="强调文字颜色 5 7" xfId="1153"/>
    <cellStyle name="强调文字颜色 5 7 2" xfId="298"/>
    <cellStyle name="强调文字颜色 6 2" xfId="671"/>
    <cellStyle name="强调文字颜色 6 2 2" xfId="1154"/>
    <cellStyle name="强调文字颜色 6 2 2 2" xfId="1155"/>
    <cellStyle name="强调文字颜色 6 2 3" xfId="1156"/>
    <cellStyle name="强调文字颜色 6 2 3 2" xfId="1157"/>
    <cellStyle name="强调文字颜色 6 3" xfId="1158"/>
    <cellStyle name="强调文字颜色 6 3 2" xfId="1159"/>
    <cellStyle name="强调文字颜色 6 3 2 2" xfId="1160"/>
    <cellStyle name="强调文字颜色 6 3 3" xfId="500"/>
    <cellStyle name="强调文字颜色 6 3 3 2" xfId="1161"/>
    <cellStyle name="强调文字颜色 6 4" xfId="1162"/>
    <cellStyle name="强调文字颜色 6 4 2" xfId="1163"/>
    <cellStyle name="强调文字颜色 6 4 2 2" xfId="1164"/>
    <cellStyle name="强调文字颜色 6 4 3" xfId="414"/>
    <cellStyle name="强调文字颜色 6 4 3 2" xfId="1165"/>
    <cellStyle name="强调文字颜色 6 5" xfId="1166"/>
    <cellStyle name="强调文字颜色 6 5 2" xfId="1167"/>
    <cellStyle name="强调文字颜色 6 5 2 2" xfId="836"/>
    <cellStyle name="强调文字颜色 6 5 3" xfId="442"/>
    <cellStyle name="强调文字颜色 6 5 3 2" xfId="845"/>
    <cellStyle name="强调文字颜色 6 6" xfId="1168"/>
    <cellStyle name="强调文字颜色 6 6 2" xfId="1169"/>
    <cellStyle name="强调文字颜色 6 6 2 2" xfId="1170"/>
    <cellStyle name="强调文字颜色 6 6 3" xfId="1171"/>
    <cellStyle name="强调文字颜色 6 6 3 2" xfId="1172"/>
    <cellStyle name="强调文字颜色 6 7" xfId="1173"/>
    <cellStyle name="强调文字颜色 6 7 2" xfId="335"/>
    <cellStyle name="适中 2" xfId="1174"/>
    <cellStyle name="适中 2 2" xfId="1175"/>
    <cellStyle name="适中 2 2 2" xfId="1176"/>
    <cellStyle name="适中 2 3" xfId="1177"/>
    <cellStyle name="适中 2 3 2" xfId="1178"/>
    <cellStyle name="适中 3" xfId="1179"/>
    <cellStyle name="适中 3 2" xfId="1180"/>
    <cellStyle name="适中 3 2 2" xfId="1181"/>
    <cellStyle name="适中 3 3" xfId="1182"/>
    <cellStyle name="适中 3 3 2" xfId="1183"/>
    <cellStyle name="适中 4" xfId="1184"/>
    <cellStyle name="适中 4 2" xfId="1185"/>
    <cellStyle name="适中 4 2 2" xfId="1186"/>
    <cellStyle name="适中 4 3" xfId="1187"/>
    <cellStyle name="适中 4 3 2" xfId="1188"/>
    <cellStyle name="适中 5" xfId="1189"/>
    <cellStyle name="适中 5 2" xfId="1190"/>
    <cellStyle name="适中 5 2 2" xfId="1191"/>
    <cellStyle name="适中 5 3" xfId="1192"/>
    <cellStyle name="适中 5 3 2" xfId="1193"/>
    <cellStyle name="适中 6" xfId="1194"/>
    <cellStyle name="适中 6 2" xfId="1195"/>
    <cellStyle name="适中 6 2 2" xfId="1196"/>
    <cellStyle name="适中 6 3" xfId="1197"/>
    <cellStyle name="适中 6 3 2" xfId="1198"/>
    <cellStyle name="适中 7" xfId="1199"/>
    <cellStyle name="适中 7 2" xfId="1200"/>
    <cellStyle name="输出 2" xfId="55"/>
    <cellStyle name="输出 2 2" xfId="1201"/>
    <cellStyle name="输出 2 2 2" xfId="1202"/>
    <cellStyle name="输出 2 3" xfId="1203"/>
    <cellStyle name="输出 2 3 2" xfId="1204"/>
    <cellStyle name="输出 3" xfId="1205"/>
    <cellStyle name="输出 3 2" xfId="1206"/>
    <cellStyle name="输出 3 2 2" xfId="978"/>
    <cellStyle name="输出 3 3" xfId="1207"/>
    <cellStyle name="输出 3 3 2" xfId="1208"/>
    <cellStyle name="输出 4" xfId="1062"/>
    <cellStyle name="输出 4 2" xfId="864"/>
    <cellStyle name="输出 4 2 2" xfId="866"/>
    <cellStyle name="输出 4 3" xfId="870"/>
    <cellStyle name="输出 4 3 2" xfId="872"/>
    <cellStyle name="输出 5" xfId="1064"/>
    <cellStyle name="输出 5 2" xfId="1066"/>
    <cellStyle name="输出 5 2 2" xfId="1209"/>
    <cellStyle name="输出 5 3" xfId="1210"/>
    <cellStyle name="输出 5 3 2" xfId="1211"/>
    <cellStyle name="输出 6" xfId="1212"/>
    <cellStyle name="输出 6 2" xfId="1213"/>
    <cellStyle name="输出 6 2 2" xfId="1214"/>
    <cellStyle name="输出 6 3" xfId="1215"/>
    <cellStyle name="输出 6 3 2" xfId="1216"/>
    <cellStyle name="输出 7" xfId="1217"/>
    <cellStyle name="输出 7 2" xfId="1218"/>
    <cellStyle name="输入 2" xfId="811"/>
    <cellStyle name="输入 2 2" xfId="813"/>
    <cellStyle name="输入 2 2 2" xfId="1219"/>
    <cellStyle name="输入 2 3" xfId="1220"/>
    <cellStyle name="输入 2 3 2" xfId="1221"/>
    <cellStyle name="输入 3" xfId="1222"/>
    <cellStyle name="输入 3 2" xfId="1223"/>
    <cellStyle name="输入 3 2 2" xfId="1224"/>
    <cellStyle name="输入 3 3" xfId="1225"/>
    <cellStyle name="输入 3 3 2" xfId="1226"/>
    <cellStyle name="输入 4" xfId="1227"/>
    <cellStyle name="输入 4 2" xfId="1228"/>
    <cellStyle name="输入 4 2 2" xfId="1229"/>
    <cellStyle name="输入 4 3" xfId="1230"/>
    <cellStyle name="输入 4 3 2" xfId="1231"/>
    <cellStyle name="输入 5" xfId="1232"/>
    <cellStyle name="输入 5 2" xfId="1233"/>
    <cellStyle name="输入 5 2 2" xfId="1234"/>
    <cellStyle name="输入 5 3" xfId="1236"/>
    <cellStyle name="输入 5 3 2" xfId="1237"/>
    <cellStyle name="输入 6" xfId="612"/>
    <cellStyle name="输入 6 2" xfId="547"/>
    <cellStyle name="输入 6 2 2" xfId="549"/>
    <cellStyle name="输入 6 3" xfId="1235"/>
    <cellStyle name="输入 6 3 2" xfId="1239"/>
    <cellStyle name="输入 7" xfId="1240"/>
    <cellStyle name="输入 7 2" xfId="553"/>
    <cellStyle name="注释 2" xfId="551"/>
    <cellStyle name="注释 2 2" xfId="276"/>
    <cellStyle name="注释 2 2 2" xfId="354"/>
    <cellStyle name="注释 2 3" xfId="40"/>
    <cellStyle name="注释 2 3 2" xfId="509"/>
    <cellStyle name="注释 3" xfId="554"/>
    <cellStyle name="注释 3 2" xfId="282"/>
    <cellStyle name="注释 3 2 2" xfId="31"/>
    <cellStyle name="注释 3 3" xfId="531"/>
    <cellStyle name="注释 3 3 2" xfId="533"/>
    <cellStyle name="注释 4" xfId="1238"/>
    <cellStyle name="注释 4 2" xfId="1241"/>
    <cellStyle name="注释 4 2 2" xfId="1242"/>
    <cellStyle name="注释 4 3" xfId="1243"/>
    <cellStyle name="注释 4 3 2" xfId="1244"/>
    <cellStyle name="注释 5" xfId="1245"/>
    <cellStyle name="注释 5 2" xfId="1246"/>
    <cellStyle name="注释 5 2 2" xfId="242"/>
    <cellStyle name="注释 5 3" xfId="1247"/>
    <cellStyle name="注释 5 3 2" xfId="292"/>
    <cellStyle name="注释 6" xfId="1248"/>
    <cellStyle name="注释 6 2" xfId="1249"/>
    <cellStyle name="注释 6 2 2" xfId="1250"/>
    <cellStyle name="注释 6 3" xfId="1251"/>
    <cellStyle name="注释 6 3 2" xfId="1252"/>
    <cellStyle name="注释 7" xfId="392"/>
    <cellStyle name="注释 7 2" xfId="3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2447925</xdr:colOff>
      <xdr:row>0</xdr:row>
      <xdr:rowOff>0</xdr:rowOff>
    </xdr:to>
    <xdr:sp macro="" textlink="">
      <xdr:nvSpPr>
        <xdr:cNvPr id="1520" name="Line 2"/>
        <xdr:cNvSpPr>
          <a:spLocks noChangeShapeType="1"/>
        </xdr:cNvSpPr>
      </xdr:nvSpPr>
      <xdr:spPr>
        <a:xfrm flipV="1">
          <a:off x="0" y="0"/>
          <a:ext cx="12963525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0</xdr:row>
      <xdr:rowOff>95250</xdr:rowOff>
    </xdr:from>
    <xdr:to>
      <xdr:col>3</xdr:col>
      <xdr:colOff>1390650</xdr:colOff>
      <xdr:row>2</xdr:row>
      <xdr:rowOff>57150</xdr:rowOff>
    </xdr:to>
    <xdr:pic>
      <xdr:nvPicPr>
        <xdr:cNvPr id="1521" name="Picture 10" descr="A01基础设计要素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6375" y="95250"/>
          <a:ext cx="676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3886200</xdr:colOff>
      <xdr:row>0</xdr:row>
      <xdr:rowOff>635</xdr:rowOff>
    </xdr:from>
    <xdr:to>
      <xdr:col>10</xdr:col>
      <xdr:colOff>76200</xdr:colOff>
      <xdr:row>5</xdr:row>
      <xdr:rowOff>133985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153525" y="635"/>
          <a:ext cx="2619375" cy="2143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3914775</xdr:colOff>
      <xdr:row>5</xdr:row>
      <xdr:rowOff>0</xdr:rowOff>
    </xdr:from>
    <xdr:to>
      <xdr:col>11</xdr:col>
      <xdr:colOff>142240</xdr:colOff>
      <xdr:row>10</xdr:row>
      <xdr:rowOff>385445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182100" y="2009775"/>
          <a:ext cx="3495040" cy="20237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3886200</xdr:colOff>
      <xdr:row>0</xdr:row>
      <xdr:rowOff>635</xdr:rowOff>
    </xdr:from>
    <xdr:to>
      <xdr:col>10</xdr:col>
      <xdr:colOff>76200</xdr:colOff>
      <xdr:row>5</xdr:row>
      <xdr:rowOff>133985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153525" y="635"/>
          <a:ext cx="2619375" cy="2143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3914775</xdr:colOff>
      <xdr:row>5</xdr:row>
      <xdr:rowOff>0</xdr:rowOff>
    </xdr:from>
    <xdr:to>
      <xdr:col>11</xdr:col>
      <xdr:colOff>142240</xdr:colOff>
      <xdr:row>10</xdr:row>
      <xdr:rowOff>385445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182100" y="2009775"/>
          <a:ext cx="3495040" cy="20237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B40" workbookViewId="0">
      <selection activeCell="H50" sqref="H50"/>
    </sheetView>
  </sheetViews>
  <sheetFormatPr defaultColWidth="9" defaultRowHeight="14.25"/>
  <cols>
    <col min="1" max="1" width="4.25" customWidth="1"/>
    <col min="2" max="2" width="39.625" style="87" customWidth="1"/>
    <col min="3" max="3" width="16.125" customWidth="1"/>
    <col min="4" max="4" width="27.5" customWidth="1"/>
    <col min="5" max="5" width="15.125" style="88" customWidth="1"/>
    <col min="6" max="6" width="18.625" customWidth="1"/>
    <col min="7" max="7" width="5.25" style="87" customWidth="1"/>
    <col min="8" max="8" width="11.5" style="89" customWidth="1"/>
    <col min="9" max="9" width="46.25" style="90" customWidth="1"/>
    <col min="10" max="10" width="9" style="91"/>
  </cols>
  <sheetData>
    <row r="1" spans="1:9" ht="42" customHeight="1">
      <c r="A1" s="152" t="s">
        <v>0</v>
      </c>
      <c r="B1" s="153"/>
      <c r="C1" s="153"/>
      <c r="D1" s="153"/>
      <c r="E1" s="154"/>
      <c r="F1" s="153"/>
      <c r="G1" s="153"/>
      <c r="H1" s="154"/>
      <c r="I1" s="155"/>
    </row>
    <row r="2" spans="1:9" ht="10.5" customHeight="1">
      <c r="A2" s="156"/>
      <c r="B2" s="157"/>
      <c r="C2" s="157"/>
      <c r="D2" s="157"/>
      <c r="E2" s="158"/>
      <c r="F2" s="157"/>
      <c r="G2" s="157"/>
      <c r="H2" s="158"/>
      <c r="I2" s="159"/>
    </row>
    <row r="3" spans="1:9" ht="11.25" customHeight="1">
      <c r="A3" s="160"/>
      <c r="B3" s="161"/>
      <c r="C3" s="161"/>
      <c r="D3" s="161"/>
      <c r="E3" s="162"/>
      <c r="F3" s="161"/>
      <c r="G3" s="161"/>
      <c r="H3" s="162"/>
      <c r="I3" s="163"/>
    </row>
    <row r="4" spans="1:9" ht="15" customHeight="1">
      <c r="A4" s="203" t="s">
        <v>1</v>
      </c>
      <c r="B4" s="204"/>
      <c r="C4" s="238"/>
      <c r="D4" s="226" t="s">
        <v>2</v>
      </c>
      <c r="E4" s="227"/>
      <c r="F4" s="228"/>
      <c r="G4" s="228"/>
      <c r="H4" s="227"/>
      <c r="I4" s="229"/>
    </row>
    <row r="5" spans="1:9" ht="15" customHeight="1">
      <c r="A5" s="203" t="s">
        <v>3</v>
      </c>
      <c r="B5" s="239"/>
      <c r="C5" s="240"/>
      <c r="D5" s="226" t="s">
        <v>4</v>
      </c>
      <c r="E5" s="227"/>
      <c r="F5" s="228"/>
      <c r="G5" s="228"/>
      <c r="H5" s="227"/>
      <c r="I5" s="229"/>
    </row>
    <row r="6" spans="1:9" ht="15" customHeight="1">
      <c r="A6" s="223" t="s">
        <v>5</v>
      </c>
      <c r="B6" s="224"/>
      <c r="C6" s="225"/>
      <c r="D6" s="226" t="s">
        <v>6</v>
      </c>
      <c r="E6" s="227"/>
      <c r="F6" s="228"/>
      <c r="G6" s="228"/>
      <c r="H6" s="227"/>
      <c r="I6" s="229"/>
    </row>
    <row r="7" spans="1:9" ht="15" customHeight="1">
      <c r="A7" s="223" t="s">
        <v>7</v>
      </c>
      <c r="B7" s="224"/>
      <c r="C7" s="225"/>
      <c r="D7" s="226" t="s">
        <v>8</v>
      </c>
      <c r="E7" s="227"/>
      <c r="F7" s="228"/>
      <c r="G7" s="228"/>
      <c r="H7" s="227"/>
      <c r="I7" s="229"/>
    </row>
    <row r="8" spans="1:9" ht="15" customHeight="1">
      <c r="A8" s="230" t="s">
        <v>9</v>
      </c>
      <c r="B8" s="231"/>
      <c r="C8" s="231"/>
      <c r="D8" s="231"/>
      <c r="E8" s="232"/>
      <c r="F8" s="231"/>
      <c r="G8" s="231"/>
      <c r="H8" s="232"/>
      <c r="I8" s="233"/>
    </row>
    <row r="9" spans="1:9" ht="15" customHeight="1">
      <c r="A9" s="234" t="s">
        <v>10</v>
      </c>
      <c r="B9" s="235"/>
      <c r="C9" s="235"/>
      <c r="D9" s="235"/>
      <c r="E9" s="235"/>
      <c r="F9" s="235"/>
      <c r="G9" s="235"/>
      <c r="H9" s="235"/>
      <c r="I9" s="236"/>
    </row>
    <row r="10" spans="1:9" ht="15" customHeight="1">
      <c r="A10" s="237" t="s">
        <v>11</v>
      </c>
      <c r="B10" s="204"/>
      <c r="C10" s="204"/>
      <c r="D10" s="204"/>
      <c r="E10" s="205"/>
      <c r="F10" s="204"/>
      <c r="G10" s="204"/>
      <c r="H10" s="205"/>
      <c r="I10" s="206"/>
    </row>
    <row r="11" spans="1:9" ht="15" customHeight="1">
      <c r="A11" s="203" t="s">
        <v>12</v>
      </c>
      <c r="B11" s="204"/>
      <c r="C11" s="204"/>
      <c r="D11" s="204"/>
      <c r="E11" s="205"/>
      <c r="F11" s="204"/>
      <c r="G11" s="204"/>
      <c r="H11" s="205"/>
      <c r="I11" s="206"/>
    </row>
    <row r="12" spans="1:9" ht="15" customHeight="1">
      <c r="A12" s="92" t="s">
        <v>13</v>
      </c>
      <c r="B12" s="93" t="s">
        <v>14</v>
      </c>
      <c r="C12" s="93" t="s">
        <v>15</v>
      </c>
      <c r="D12" s="93" t="s">
        <v>16</v>
      </c>
      <c r="E12" s="94" t="s">
        <v>17</v>
      </c>
      <c r="F12" s="93" t="s">
        <v>18</v>
      </c>
      <c r="G12" s="95" t="s">
        <v>19</v>
      </c>
      <c r="H12" s="96" t="s">
        <v>20</v>
      </c>
      <c r="I12" s="128" t="s">
        <v>21</v>
      </c>
    </row>
    <row r="13" spans="1:9">
      <c r="A13" s="174">
        <v>1</v>
      </c>
      <c r="B13" s="181" t="s">
        <v>22</v>
      </c>
      <c r="C13" s="188" t="s">
        <v>23</v>
      </c>
      <c r="D13" s="98" t="s">
        <v>24</v>
      </c>
      <c r="E13" s="99">
        <v>550</v>
      </c>
      <c r="F13" s="218" t="s">
        <v>25</v>
      </c>
      <c r="G13" s="101">
        <v>9</v>
      </c>
      <c r="H13" s="102">
        <f t="shared" ref="H13:H15" si="0">E13*G13</f>
        <v>4950</v>
      </c>
      <c r="I13" s="129" t="s">
        <v>26</v>
      </c>
    </row>
    <row r="14" spans="1:9">
      <c r="A14" s="175"/>
      <c r="B14" s="182"/>
      <c r="C14" s="188"/>
      <c r="D14" s="98" t="s">
        <v>27</v>
      </c>
      <c r="E14" s="99">
        <v>600</v>
      </c>
      <c r="F14" s="219"/>
      <c r="G14" s="101">
        <v>28</v>
      </c>
      <c r="H14" s="102">
        <f t="shared" si="0"/>
        <v>16800</v>
      </c>
      <c r="I14" s="129" t="s">
        <v>184</v>
      </c>
    </row>
    <row r="15" spans="1:9">
      <c r="A15" s="175"/>
      <c r="B15" s="182"/>
      <c r="C15" s="98" t="s">
        <v>28</v>
      </c>
      <c r="D15" s="98" t="s">
        <v>29</v>
      </c>
      <c r="E15" s="99">
        <v>230</v>
      </c>
      <c r="F15" s="219"/>
      <c r="G15" s="101">
        <v>1</v>
      </c>
      <c r="H15" s="102">
        <f t="shared" si="0"/>
        <v>230</v>
      </c>
      <c r="I15" s="129" t="s">
        <v>30</v>
      </c>
    </row>
    <row r="16" spans="1:9">
      <c r="A16" s="176"/>
      <c r="B16" s="183"/>
      <c r="C16" s="104" t="s">
        <v>188</v>
      </c>
      <c r="D16" s="98" t="s">
        <v>27</v>
      </c>
      <c r="E16" s="99">
        <v>1000</v>
      </c>
      <c r="F16" s="219"/>
      <c r="G16" s="101">
        <v>2</v>
      </c>
      <c r="H16" s="102">
        <f t="shared" ref="H16:H29" si="1">E16*G16</f>
        <v>2000</v>
      </c>
      <c r="I16" s="129"/>
    </row>
    <row r="17" spans="1:10">
      <c r="A17" s="177"/>
      <c r="B17" s="184" t="s">
        <v>185</v>
      </c>
      <c r="C17" s="189" t="s">
        <v>187</v>
      </c>
      <c r="D17" s="145" t="s">
        <v>31</v>
      </c>
      <c r="E17" s="146">
        <v>1800</v>
      </c>
      <c r="F17" s="220" t="s">
        <v>32</v>
      </c>
      <c r="G17" s="147">
        <v>1</v>
      </c>
      <c r="H17" s="148">
        <f t="shared" si="1"/>
        <v>1800</v>
      </c>
      <c r="I17" s="130"/>
    </row>
    <row r="18" spans="1:10">
      <c r="A18" s="177"/>
      <c r="B18" s="184"/>
      <c r="C18" s="189"/>
      <c r="D18" s="146" t="s">
        <v>33</v>
      </c>
      <c r="E18" s="149">
        <v>118</v>
      </c>
      <c r="F18" s="221"/>
      <c r="G18" s="147">
        <v>2</v>
      </c>
      <c r="H18" s="148">
        <f t="shared" si="1"/>
        <v>236</v>
      </c>
      <c r="I18" s="130"/>
    </row>
    <row r="19" spans="1:10">
      <c r="A19" s="177"/>
      <c r="B19" s="184"/>
      <c r="C19" s="189"/>
      <c r="D19" s="150" t="s">
        <v>34</v>
      </c>
      <c r="E19" s="146">
        <v>50</v>
      </c>
      <c r="F19" s="221"/>
      <c r="G19" s="147">
        <v>2</v>
      </c>
      <c r="H19" s="148">
        <f t="shared" si="1"/>
        <v>100</v>
      </c>
      <c r="I19" s="130"/>
    </row>
    <row r="20" spans="1:10">
      <c r="A20" s="177"/>
      <c r="B20" s="184"/>
      <c r="C20" s="189"/>
      <c r="D20" s="150" t="s">
        <v>35</v>
      </c>
      <c r="E20" s="146">
        <v>75</v>
      </c>
      <c r="F20" s="221"/>
      <c r="G20" s="147">
        <v>2</v>
      </c>
      <c r="H20" s="148">
        <f t="shared" si="1"/>
        <v>150</v>
      </c>
      <c r="I20" s="130"/>
    </row>
    <row r="21" spans="1:10">
      <c r="A21" s="177"/>
      <c r="B21" s="184"/>
      <c r="C21" s="189"/>
      <c r="D21" s="150" t="s">
        <v>36</v>
      </c>
      <c r="E21" s="146">
        <v>412</v>
      </c>
      <c r="F21" s="221"/>
      <c r="G21" s="147">
        <v>1</v>
      </c>
      <c r="H21" s="148">
        <f t="shared" si="1"/>
        <v>412</v>
      </c>
      <c r="I21" s="130"/>
    </row>
    <row r="22" spans="1:10">
      <c r="A22" s="177"/>
      <c r="B22" s="184"/>
      <c r="C22" s="215" t="s">
        <v>37</v>
      </c>
      <c r="D22" s="151" t="s">
        <v>29</v>
      </c>
      <c r="E22" s="146">
        <v>1200</v>
      </c>
      <c r="F22" s="220" t="s">
        <v>32</v>
      </c>
      <c r="G22" s="147">
        <v>1</v>
      </c>
      <c r="H22" s="148">
        <f t="shared" si="1"/>
        <v>1200</v>
      </c>
      <c r="I22" s="130"/>
    </row>
    <row r="23" spans="1:10">
      <c r="A23" s="177"/>
      <c r="B23" s="184"/>
      <c r="C23" s="215"/>
      <c r="D23" s="151" t="s">
        <v>38</v>
      </c>
      <c r="E23" s="146">
        <v>70</v>
      </c>
      <c r="F23" s="221"/>
      <c r="G23" s="147">
        <v>4</v>
      </c>
      <c r="H23" s="148">
        <f t="shared" si="1"/>
        <v>280</v>
      </c>
      <c r="I23" s="130"/>
    </row>
    <row r="24" spans="1:10">
      <c r="A24" s="177"/>
      <c r="B24" s="184"/>
      <c r="C24" s="215"/>
      <c r="D24" s="151" t="s">
        <v>39</v>
      </c>
      <c r="E24" s="146">
        <v>175</v>
      </c>
      <c r="F24" s="221"/>
      <c r="G24" s="147">
        <v>4</v>
      </c>
      <c r="H24" s="148">
        <f t="shared" si="1"/>
        <v>700</v>
      </c>
      <c r="I24" s="130"/>
    </row>
    <row r="25" spans="1:10">
      <c r="A25" s="178"/>
      <c r="B25" s="185"/>
      <c r="C25" s="216"/>
      <c r="D25" s="151" t="s">
        <v>36</v>
      </c>
      <c r="E25" s="146">
        <v>412</v>
      </c>
      <c r="F25" s="222"/>
      <c r="G25" s="147">
        <v>1</v>
      </c>
      <c r="H25" s="148">
        <f t="shared" si="1"/>
        <v>412</v>
      </c>
      <c r="I25" s="130"/>
    </row>
    <row r="26" spans="1:10" ht="15" customHeight="1">
      <c r="A26" s="179">
        <v>3</v>
      </c>
      <c r="B26" s="186" t="s">
        <v>40</v>
      </c>
      <c r="C26" s="202" t="s">
        <v>41</v>
      </c>
      <c r="D26" s="98" t="s">
        <v>42</v>
      </c>
      <c r="E26" s="99">
        <v>450</v>
      </c>
      <c r="F26" s="188" t="s">
        <v>43</v>
      </c>
      <c r="G26" s="101">
        <v>4</v>
      </c>
      <c r="H26" s="102">
        <f t="shared" si="1"/>
        <v>1800</v>
      </c>
      <c r="I26" s="131"/>
    </row>
    <row r="27" spans="1:10" ht="15" customHeight="1">
      <c r="A27" s="179"/>
      <c r="B27" s="186"/>
      <c r="C27" s="217"/>
      <c r="D27" s="98" t="s">
        <v>44</v>
      </c>
      <c r="E27" s="99">
        <v>100</v>
      </c>
      <c r="F27" s="188"/>
      <c r="G27" s="101">
        <v>4</v>
      </c>
      <c r="H27" s="102">
        <f t="shared" si="1"/>
        <v>400</v>
      </c>
      <c r="I27" s="131"/>
    </row>
    <row r="28" spans="1:10" ht="15" customHeight="1">
      <c r="A28" s="179"/>
      <c r="B28" s="186"/>
      <c r="C28" s="98" t="s">
        <v>45</v>
      </c>
      <c r="D28" s="98" t="s">
        <v>42</v>
      </c>
      <c r="E28" s="99">
        <v>600</v>
      </c>
      <c r="F28" s="188"/>
      <c r="G28" s="101">
        <v>6</v>
      </c>
      <c r="H28" s="102">
        <f t="shared" si="1"/>
        <v>3600</v>
      </c>
      <c r="I28" s="131"/>
    </row>
    <row r="29" spans="1:10" ht="15" customHeight="1">
      <c r="A29" s="179"/>
      <c r="B29" s="186"/>
      <c r="C29" s="98" t="s">
        <v>46</v>
      </c>
      <c r="D29" s="98" t="s">
        <v>42</v>
      </c>
      <c r="E29" s="99">
        <v>100</v>
      </c>
      <c r="F29" s="98" t="s">
        <v>47</v>
      </c>
      <c r="G29" s="101">
        <v>4</v>
      </c>
      <c r="H29" s="102">
        <f t="shared" si="1"/>
        <v>400</v>
      </c>
      <c r="I29" s="132"/>
    </row>
    <row r="30" spans="1:10" ht="15" customHeight="1">
      <c r="A30" s="168" t="s">
        <v>48</v>
      </c>
      <c r="B30" s="169"/>
      <c r="C30" s="169"/>
      <c r="D30" s="169"/>
      <c r="E30" s="169"/>
      <c r="F30" s="169"/>
      <c r="G30" s="169"/>
      <c r="H30" s="107">
        <f>SUM(H13:H29)</f>
        <v>35470</v>
      </c>
      <c r="I30" s="133"/>
    </row>
    <row r="31" spans="1:10" ht="15" customHeight="1">
      <c r="A31" s="207"/>
      <c r="B31" s="208"/>
      <c r="C31" s="208"/>
      <c r="D31" s="208"/>
      <c r="E31" s="209"/>
      <c r="F31" s="208"/>
      <c r="G31" s="208"/>
      <c r="H31" s="209"/>
      <c r="I31" s="210"/>
      <c r="J31"/>
    </row>
    <row r="32" spans="1:10" ht="15" customHeight="1">
      <c r="A32" s="108" t="s">
        <v>49</v>
      </c>
      <c r="B32" s="93" t="s">
        <v>50</v>
      </c>
      <c r="C32" s="95" t="s">
        <v>15</v>
      </c>
      <c r="D32" s="95" t="s">
        <v>51</v>
      </c>
      <c r="E32" s="96" t="s">
        <v>17</v>
      </c>
      <c r="F32" s="95" t="s">
        <v>18</v>
      </c>
      <c r="G32" s="95" t="s">
        <v>19</v>
      </c>
      <c r="H32" s="96" t="s">
        <v>20</v>
      </c>
      <c r="I32" s="128" t="s">
        <v>21</v>
      </c>
      <c r="J32"/>
    </row>
    <row r="33" spans="1:10" ht="15" customHeight="1">
      <c r="A33" s="190" t="s">
        <v>52</v>
      </c>
      <c r="B33" s="191"/>
      <c r="C33" s="191"/>
      <c r="D33" s="191"/>
      <c r="E33" s="192"/>
      <c r="F33" s="191"/>
      <c r="G33" s="191"/>
      <c r="H33" s="192"/>
      <c r="I33" s="193"/>
    </row>
    <row r="34" spans="1:10" ht="15" customHeight="1">
      <c r="A34" s="211"/>
      <c r="B34" s="212"/>
      <c r="C34" s="212"/>
      <c r="D34" s="212"/>
      <c r="E34" s="213"/>
      <c r="F34" s="212"/>
      <c r="G34" s="212"/>
      <c r="H34" s="213"/>
      <c r="I34" s="214"/>
    </row>
    <row r="35" spans="1:10" ht="15" customHeight="1">
      <c r="A35" s="109" t="s">
        <v>53</v>
      </c>
      <c r="B35" s="95" t="s">
        <v>54</v>
      </c>
      <c r="C35" s="95" t="s">
        <v>15</v>
      </c>
      <c r="D35" s="95" t="s">
        <v>55</v>
      </c>
      <c r="E35" s="96" t="s">
        <v>56</v>
      </c>
      <c r="F35" s="95" t="s">
        <v>18</v>
      </c>
      <c r="G35" s="95" t="s">
        <v>19</v>
      </c>
      <c r="H35" s="96" t="s">
        <v>20</v>
      </c>
      <c r="I35" s="128" t="s">
        <v>21</v>
      </c>
    </row>
    <row r="36" spans="1:10" ht="15" customHeight="1">
      <c r="A36" s="190" t="s">
        <v>57</v>
      </c>
      <c r="B36" s="191"/>
      <c r="C36" s="191"/>
      <c r="D36" s="191"/>
      <c r="E36" s="192"/>
      <c r="F36" s="191"/>
      <c r="G36" s="191"/>
      <c r="H36" s="192"/>
      <c r="I36" s="193"/>
      <c r="J36"/>
    </row>
    <row r="37" spans="1:10" ht="15" customHeight="1">
      <c r="A37" s="110"/>
      <c r="B37" s="111"/>
      <c r="C37" s="111"/>
      <c r="D37" s="112"/>
      <c r="E37" s="113"/>
      <c r="F37" s="111"/>
      <c r="G37" s="111"/>
      <c r="H37" s="113"/>
      <c r="I37" s="134"/>
      <c r="J37"/>
    </row>
    <row r="38" spans="1:10" ht="15" customHeight="1">
      <c r="A38" s="92" t="s">
        <v>58</v>
      </c>
      <c r="B38" s="93" t="s">
        <v>59</v>
      </c>
      <c r="C38" s="95" t="s">
        <v>15</v>
      </c>
      <c r="D38" s="93" t="s">
        <v>51</v>
      </c>
      <c r="E38" s="114" t="s">
        <v>60</v>
      </c>
      <c r="F38" s="93" t="s">
        <v>18</v>
      </c>
      <c r="G38" s="93" t="s">
        <v>19</v>
      </c>
      <c r="H38" s="94" t="s">
        <v>20</v>
      </c>
      <c r="I38" s="135" t="s">
        <v>21</v>
      </c>
      <c r="J38"/>
    </row>
    <row r="39" spans="1:10" s="86" customFormat="1" ht="15" customHeight="1">
      <c r="A39" s="190" t="s">
        <v>61</v>
      </c>
      <c r="B39" s="191"/>
      <c r="C39" s="191"/>
      <c r="D39" s="191"/>
      <c r="E39" s="192"/>
      <c r="F39" s="191"/>
      <c r="G39" s="191"/>
      <c r="H39" s="192"/>
      <c r="I39" s="193"/>
    </row>
    <row r="40" spans="1:10" s="86" customFormat="1" ht="15" customHeight="1">
      <c r="A40" s="194"/>
      <c r="B40" s="195"/>
      <c r="C40" s="195"/>
      <c r="D40" s="195"/>
      <c r="E40" s="196"/>
      <c r="F40" s="195"/>
      <c r="G40" s="195"/>
      <c r="H40" s="196"/>
      <c r="I40" s="197"/>
    </row>
    <row r="41" spans="1:10" s="86" customFormat="1" ht="15" customHeight="1">
      <c r="A41" s="115" t="s">
        <v>62</v>
      </c>
      <c r="B41" s="93" t="s">
        <v>63</v>
      </c>
      <c r="C41" s="93" t="s">
        <v>15</v>
      </c>
      <c r="D41" s="93" t="s">
        <v>51</v>
      </c>
      <c r="E41" s="94" t="s">
        <v>64</v>
      </c>
      <c r="F41" s="93" t="s">
        <v>65</v>
      </c>
      <c r="G41" s="93" t="s">
        <v>19</v>
      </c>
      <c r="H41" s="94" t="s">
        <v>20</v>
      </c>
      <c r="I41" s="128" t="s">
        <v>21</v>
      </c>
    </row>
    <row r="42" spans="1:10" s="86" customFormat="1" ht="15" customHeight="1">
      <c r="A42" s="198"/>
      <c r="B42" s="199"/>
      <c r="C42" s="199"/>
      <c r="D42" s="199"/>
      <c r="E42" s="200"/>
      <c r="F42" s="199"/>
      <c r="G42" s="199"/>
      <c r="H42" s="200"/>
      <c r="I42" s="201"/>
      <c r="J42" s="91"/>
    </row>
    <row r="43" spans="1:10" s="86" customFormat="1" ht="15" customHeight="1">
      <c r="A43" s="116" t="s">
        <v>66</v>
      </c>
      <c r="B43" s="93" t="s">
        <v>67</v>
      </c>
      <c r="C43" s="95" t="s">
        <v>15</v>
      </c>
      <c r="D43" s="95" t="s">
        <v>51</v>
      </c>
      <c r="E43" s="96" t="s">
        <v>17</v>
      </c>
      <c r="F43" s="95" t="s">
        <v>18</v>
      </c>
      <c r="G43" s="95" t="s">
        <v>19</v>
      </c>
      <c r="H43" s="96" t="s">
        <v>20</v>
      </c>
      <c r="I43" s="128" t="s">
        <v>21</v>
      </c>
      <c r="J43" s="91"/>
    </row>
    <row r="44" spans="1:10" ht="15" customHeight="1">
      <c r="A44" s="180">
        <v>1</v>
      </c>
      <c r="B44" s="187" t="s">
        <v>68</v>
      </c>
      <c r="C44" s="100" t="s">
        <v>69</v>
      </c>
      <c r="D44" s="98" t="s">
        <v>42</v>
      </c>
      <c r="E44" s="119">
        <f>背景场布、灯光音响!F37</f>
        <v>121490</v>
      </c>
      <c r="F44" s="170" t="s">
        <v>70</v>
      </c>
      <c r="G44" s="101">
        <v>1</v>
      </c>
      <c r="H44" s="102">
        <f t="shared" ref="H44:H50" si="2">E44*G44</f>
        <v>121490</v>
      </c>
      <c r="I44" s="136"/>
    </row>
    <row r="45" spans="1:10" ht="15" customHeight="1">
      <c r="A45" s="180"/>
      <c r="B45" s="187"/>
      <c r="C45" s="105" t="s">
        <v>71</v>
      </c>
      <c r="D45" s="98" t="s">
        <v>42</v>
      </c>
      <c r="E45" s="120">
        <v>9183</v>
      </c>
      <c r="F45" s="170"/>
      <c r="G45" s="98">
        <v>1</v>
      </c>
      <c r="H45" s="102">
        <f t="shared" si="2"/>
        <v>9183</v>
      </c>
      <c r="I45" s="136"/>
    </row>
    <row r="46" spans="1:10" ht="15" customHeight="1">
      <c r="A46" s="117">
        <v>2</v>
      </c>
      <c r="B46" s="118" t="s">
        <v>72</v>
      </c>
      <c r="C46" s="105" t="s">
        <v>73</v>
      </c>
      <c r="D46" s="98" t="s">
        <v>42</v>
      </c>
      <c r="E46" s="120">
        <v>10</v>
      </c>
      <c r="F46" s="121" t="s">
        <v>74</v>
      </c>
      <c r="G46" s="98">
        <v>33</v>
      </c>
      <c r="H46" s="102">
        <f t="shared" si="2"/>
        <v>330</v>
      </c>
      <c r="I46" s="136"/>
    </row>
    <row r="47" spans="1:10" ht="15" customHeight="1">
      <c r="A47" s="180">
        <v>3</v>
      </c>
      <c r="B47" s="187" t="s">
        <v>75</v>
      </c>
      <c r="C47" s="98" t="s">
        <v>76</v>
      </c>
      <c r="D47" s="98" t="s">
        <v>42</v>
      </c>
      <c r="E47" s="120">
        <v>2400</v>
      </c>
      <c r="F47" s="105" t="s">
        <v>74</v>
      </c>
      <c r="G47" s="98">
        <v>2</v>
      </c>
      <c r="H47" s="102">
        <f t="shared" si="2"/>
        <v>4800</v>
      </c>
      <c r="I47" s="133"/>
    </row>
    <row r="48" spans="1:10" ht="15" customHeight="1">
      <c r="A48" s="180"/>
      <c r="B48" s="187"/>
      <c r="C48" s="106" t="s">
        <v>77</v>
      </c>
      <c r="D48" s="98" t="s">
        <v>42</v>
      </c>
      <c r="E48" s="120">
        <v>1500</v>
      </c>
      <c r="F48" s="188" t="s">
        <v>43</v>
      </c>
      <c r="G48" s="98">
        <v>4</v>
      </c>
      <c r="H48" s="102">
        <f t="shared" si="2"/>
        <v>6000</v>
      </c>
      <c r="I48" s="133"/>
    </row>
    <row r="49" spans="1:9" ht="15" customHeight="1">
      <c r="A49" s="180"/>
      <c r="B49" s="181"/>
      <c r="C49" s="104" t="s">
        <v>78</v>
      </c>
      <c r="D49" s="98" t="s">
        <v>42</v>
      </c>
      <c r="E49" s="122">
        <v>50</v>
      </c>
      <c r="F49" s="202"/>
      <c r="G49" s="105">
        <v>10</v>
      </c>
      <c r="H49" s="102">
        <f t="shared" si="2"/>
        <v>500</v>
      </c>
      <c r="I49" s="133" t="s">
        <v>79</v>
      </c>
    </row>
    <row r="50" spans="1:9" ht="15" customHeight="1">
      <c r="A50" s="103">
        <v>4</v>
      </c>
      <c r="B50" s="97" t="s">
        <v>80</v>
      </c>
      <c r="C50" s="98" t="s">
        <v>81</v>
      </c>
      <c r="D50" s="98" t="s">
        <v>42</v>
      </c>
      <c r="E50" s="122">
        <v>48</v>
      </c>
      <c r="F50" s="105" t="s">
        <v>82</v>
      </c>
      <c r="G50" s="105">
        <v>69</v>
      </c>
      <c r="H50" s="102">
        <f t="shared" si="2"/>
        <v>3312</v>
      </c>
      <c r="I50" s="133" t="s">
        <v>186</v>
      </c>
    </row>
    <row r="51" spans="1:9" ht="15" customHeight="1">
      <c r="A51" s="168" t="s">
        <v>48</v>
      </c>
      <c r="B51" s="169"/>
      <c r="C51" s="169"/>
      <c r="D51" s="169"/>
      <c r="E51" s="169"/>
      <c r="F51" s="169"/>
      <c r="G51" s="169"/>
      <c r="H51" s="107">
        <f>SUM(H44:H50)</f>
        <v>145615</v>
      </c>
      <c r="I51" s="133"/>
    </row>
    <row r="52" spans="1:9" ht="15" customHeight="1">
      <c r="A52" s="164"/>
      <c r="B52" s="165"/>
      <c r="C52" s="165"/>
      <c r="D52" s="165"/>
      <c r="E52" s="166"/>
      <c r="F52" s="165"/>
      <c r="G52" s="165"/>
      <c r="H52" s="166"/>
      <c r="I52" s="167"/>
    </row>
    <row r="53" spans="1:9" ht="15" customHeight="1">
      <c r="A53" s="109" t="s">
        <v>83</v>
      </c>
      <c r="B53" s="95" t="s">
        <v>84</v>
      </c>
      <c r="C53" s="95" t="s">
        <v>15</v>
      </c>
      <c r="D53" s="95" t="s">
        <v>51</v>
      </c>
      <c r="E53" s="96" t="s">
        <v>17</v>
      </c>
      <c r="F53" s="95" t="s">
        <v>18</v>
      </c>
      <c r="G53" s="95" t="s">
        <v>19</v>
      </c>
      <c r="H53" s="96" t="s">
        <v>20</v>
      </c>
      <c r="I53" s="128" t="s">
        <v>21</v>
      </c>
    </row>
    <row r="54" spans="1:9" ht="15" customHeight="1">
      <c r="A54" s="123">
        <v>1</v>
      </c>
      <c r="B54" s="97" t="s">
        <v>85</v>
      </c>
      <c r="C54" s="101" t="s">
        <v>42</v>
      </c>
      <c r="D54" s="101" t="s">
        <v>42</v>
      </c>
      <c r="E54" s="102">
        <v>250</v>
      </c>
      <c r="F54" s="105" t="s">
        <v>86</v>
      </c>
      <c r="G54" s="98">
        <v>9</v>
      </c>
      <c r="H54" s="99">
        <f>E54*G54</f>
        <v>2250</v>
      </c>
      <c r="I54" s="136" t="s">
        <v>87</v>
      </c>
    </row>
    <row r="55" spans="1:9" ht="15" customHeight="1">
      <c r="A55" s="168" t="s">
        <v>48</v>
      </c>
      <c r="B55" s="169"/>
      <c r="C55" s="169"/>
      <c r="D55" s="169"/>
      <c r="E55" s="169"/>
      <c r="F55" s="169"/>
      <c r="G55" s="169"/>
      <c r="H55" s="107">
        <f>SUM(H54:H54)</f>
        <v>2250</v>
      </c>
      <c r="I55" s="133"/>
    </row>
    <row r="56" spans="1:9" ht="15" customHeight="1">
      <c r="A56" s="124">
        <v>2</v>
      </c>
      <c r="B56" s="125" t="s">
        <v>88</v>
      </c>
      <c r="C56" s="170" t="s">
        <v>89</v>
      </c>
      <c r="D56" s="170"/>
      <c r="E56" s="170"/>
      <c r="F56" s="170"/>
      <c r="G56" s="170"/>
      <c r="H56" s="126">
        <f>(H55+H51+H30)*0.05</f>
        <v>9166.75</v>
      </c>
      <c r="I56" s="137" t="s">
        <v>90</v>
      </c>
    </row>
    <row r="57" spans="1:9" s="86" customFormat="1" ht="15" customHeight="1">
      <c r="A57" s="171" t="s">
        <v>91</v>
      </c>
      <c r="B57" s="172"/>
      <c r="C57" s="172"/>
      <c r="D57" s="172"/>
      <c r="E57" s="172"/>
      <c r="F57" s="172"/>
      <c r="G57" s="173"/>
      <c r="H57" s="127">
        <f>SUM(H56,H55,H51,H30)</f>
        <v>192501.75</v>
      </c>
      <c r="I57" s="138"/>
    </row>
    <row r="58" spans="1:9" ht="15" customHeight="1"/>
  </sheetData>
  <mergeCells count="46">
    <mergeCell ref="A4:C4"/>
    <mergeCell ref="D4:I4"/>
    <mergeCell ref="A5:C5"/>
    <mergeCell ref="D5:I5"/>
    <mergeCell ref="A6:C6"/>
    <mergeCell ref="D6:I6"/>
    <mergeCell ref="A7:C7"/>
    <mergeCell ref="D7:I7"/>
    <mergeCell ref="A8:I8"/>
    <mergeCell ref="A9:I9"/>
    <mergeCell ref="A10:I10"/>
    <mergeCell ref="A51:G51"/>
    <mergeCell ref="F44:F45"/>
    <mergeCell ref="F48:F49"/>
    <mergeCell ref="A11:I11"/>
    <mergeCell ref="A30:G30"/>
    <mergeCell ref="A31:I31"/>
    <mergeCell ref="A33:I33"/>
    <mergeCell ref="A34:I34"/>
    <mergeCell ref="C22:C25"/>
    <mergeCell ref="C26:C27"/>
    <mergeCell ref="F13:F16"/>
    <mergeCell ref="F17:F21"/>
    <mergeCell ref="F22:F25"/>
    <mergeCell ref="F26:F28"/>
    <mergeCell ref="C17:C21"/>
    <mergeCell ref="A36:I36"/>
    <mergeCell ref="A39:I39"/>
    <mergeCell ref="A40:I40"/>
    <mergeCell ref="A42:I42"/>
    <mergeCell ref="A1:I3"/>
    <mergeCell ref="A52:I52"/>
    <mergeCell ref="A55:G55"/>
    <mergeCell ref="C56:G56"/>
    <mergeCell ref="A57:G57"/>
    <mergeCell ref="A13:A16"/>
    <mergeCell ref="A17:A25"/>
    <mergeCell ref="A26:A29"/>
    <mergeCell ref="A44:A45"/>
    <mergeCell ref="A47:A49"/>
    <mergeCell ref="B13:B16"/>
    <mergeCell ref="B17:B25"/>
    <mergeCell ref="B26:B29"/>
    <mergeCell ref="B44:B45"/>
    <mergeCell ref="B47:B49"/>
    <mergeCell ref="C13:C14"/>
  </mergeCells>
  <phoneticPr fontId="46" type="noConversion"/>
  <pageMargins left="0.39305555555555599" right="0.39305555555555599" top="0.51180555555555596" bottom="0.55000000000000004" header="0.51180555555555596" footer="0.51180555555555596"/>
  <pageSetup paperSize="9" scale="7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G15" sqref="G15"/>
    </sheetView>
  </sheetViews>
  <sheetFormatPr defaultColWidth="11" defaultRowHeight="13.5"/>
  <cols>
    <col min="1" max="1" width="11.125" style="3" customWidth="1"/>
    <col min="2" max="2" width="19.625" style="4" customWidth="1"/>
    <col min="3" max="3" width="0.125" style="5" customWidth="1"/>
    <col min="4" max="6" width="7.875" style="3" customWidth="1"/>
    <col min="7" max="7" width="14.625" style="6" customWidth="1"/>
    <col min="8" max="8" width="62.375" style="3" customWidth="1"/>
    <col min="9" max="16384" width="11" style="3"/>
  </cols>
  <sheetData>
    <row r="1" spans="1:8" s="1" customFormat="1" ht="50.25" customHeight="1">
      <c r="A1" s="7" t="s">
        <v>158</v>
      </c>
      <c r="B1" s="7" t="s">
        <v>93</v>
      </c>
      <c r="C1" s="8" t="s">
        <v>159</v>
      </c>
      <c r="D1" s="7" t="s">
        <v>96</v>
      </c>
      <c r="E1" s="7" t="s">
        <v>160</v>
      </c>
      <c r="F1" s="7" t="s">
        <v>161</v>
      </c>
      <c r="G1" s="9" t="s">
        <v>97</v>
      </c>
      <c r="H1" s="7" t="s">
        <v>98</v>
      </c>
    </row>
    <row r="2" spans="1:8" s="2" customFormat="1" ht="24" customHeight="1">
      <c r="A2" s="244" t="s">
        <v>162</v>
      </c>
      <c r="B2" s="10" t="s">
        <v>163</v>
      </c>
      <c r="C2" s="11"/>
      <c r="D2" s="12">
        <v>7</v>
      </c>
      <c r="E2" s="12" t="s">
        <v>164</v>
      </c>
      <c r="F2" s="10">
        <v>200</v>
      </c>
      <c r="G2" s="13">
        <f t="shared" ref="G2:G9" si="0">F2*D2</f>
        <v>1400</v>
      </c>
      <c r="H2" s="10" t="s">
        <v>165</v>
      </c>
    </row>
    <row r="3" spans="1:8" s="2" customFormat="1" ht="29.25" customHeight="1">
      <c r="A3" s="244"/>
      <c r="B3" s="10" t="s">
        <v>166</v>
      </c>
      <c r="C3" s="11"/>
      <c r="D3" s="12">
        <v>12</v>
      </c>
      <c r="E3" s="12" t="s">
        <v>164</v>
      </c>
      <c r="F3" s="10">
        <v>200</v>
      </c>
      <c r="G3" s="13">
        <f t="shared" si="0"/>
        <v>2400</v>
      </c>
      <c r="H3" s="10" t="s">
        <v>167</v>
      </c>
    </row>
    <row r="4" spans="1:8" s="2" customFormat="1" ht="29.25" customHeight="1">
      <c r="A4" s="244"/>
      <c r="B4" s="10" t="s">
        <v>168</v>
      </c>
      <c r="C4" s="11"/>
      <c r="D4" s="12">
        <v>12</v>
      </c>
      <c r="E4" s="12" t="s">
        <v>169</v>
      </c>
      <c r="F4" s="10">
        <v>300</v>
      </c>
      <c r="G4" s="13">
        <f t="shared" si="0"/>
        <v>3600</v>
      </c>
      <c r="H4" s="10" t="s">
        <v>170</v>
      </c>
    </row>
    <row r="5" spans="1:8" s="2" customFormat="1" ht="25.5" customHeight="1">
      <c r="A5" s="244"/>
      <c r="B5" s="10" t="s">
        <v>171</v>
      </c>
      <c r="C5" s="11"/>
      <c r="D5" s="12">
        <v>177</v>
      </c>
      <c r="E5" s="12" t="s">
        <v>172</v>
      </c>
      <c r="F5" s="10">
        <v>5</v>
      </c>
      <c r="G5" s="13">
        <f t="shared" si="0"/>
        <v>885</v>
      </c>
      <c r="H5" s="10" t="s">
        <v>173</v>
      </c>
    </row>
    <row r="6" spans="1:8" s="2" customFormat="1" ht="23.25" customHeight="1">
      <c r="A6" s="244"/>
      <c r="B6" s="10" t="s">
        <v>174</v>
      </c>
      <c r="C6" s="11"/>
      <c r="D6" s="12">
        <v>4</v>
      </c>
      <c r="E6" s="12" t="s">
        <v>164</v>
      </c>
      <c r="F6" s="10">
        <v>50</v>
      </c>
      <c r="G6" s="13">
        <f t="shared" si="0"/>
        <v>200</v>
      </c>
      <c r="H6" s="14" t="s">
        <v>175</v>
      </c>
    </row>
    <row r="7" spans="1:8" s="2" customFormat="1" ht="28.5" customHeight="1">
      <c r="A7" s="14" t="s">
        <v>176</v>
      </c>
      <c r="B7" s="14" t="s">
        <v>177</v>
      </c>
      <c r="C7" s="14"/>
      <c r="D7" s="14">
        <v>83</v>
      </c>
      <c r="E7" s="14" t="s">
        <v>172</v>
      </c>
      <c r="F7" s="14">
        <v>3</v>
      </c>
      <c r="G7" s="15">
        <f t="shared" si="0"/>
        <v>249</v>
      </c>
      <c r="H7" s="14" t="s">
        <v>175</v>
      </c>
    </row>
    <row r="8" spans="1:8" s="2" customFormat="1" ht="24.75" customHeight="1">
      <c r="A8" s="245" t="s">
        <v>178</v>
      </c>
      <c r="B8" s="14" t="s">
        <v>177</v>
      </c>
      <c r="C8" s="14"/>
      <c r="D8" s="14">
        <v>83</v>
      </c>
      <c r="E8" s="14" t="s">
        <v>172</v>
      </c>
      <c r="F8" s="14">
        <v>3</v>
      </c>
      <c r="G8" s="15">
        <f t="shared" si="0"/>
        <v>249</v>
      </c>
      <c r="H8" s="14" t="s">
        <v>175</v>
      </c>
    </row>
    <row r="9" spans="1:8" s="2" customFormat="1" ht="27" customHeight="1">
      <c r="A9" s="245"/>
      <c r="B9" s="14" t="s">
        <v>179</v>
      </c>
      <c r="C9" s="14"/>
      <c r="D9" s="14">
        <v>100</v>
      </c>
      <c r="E9" s="14" t="s">
        <v>172</v>
      </c>
      <c r="F9" s="14">
        <v>2</v>
      </c>
      <c r="G9" s="15">
        <f t="shared" si="0"/>
        <v>200</v>
      </c>
      <c r="H9" s="14" t="s">
        <v>180</v>
      </c>
    </row>
    <row r="10" spans="1:8" s="2" customFormat="1" ht="25.5" customHeight="1">
      <c r="A10" s="241" t="s">
        <v>48</v>
      </c>
      <c r="B10" s="242"/>
      <c r="C10" s="242"/>
      <c r="D10" s="242"/>
      <c r="E10" s="242"/>
      <c r="F10" s="243"/>
      <c r="G10" s="16">
        <f>SUM(G2:G9)</f>
        <v>9183</v>
      </c>
      <c r="H10" s="14"/>
    </row>
    <row r="11" spans="1:8" s="2" customFormat="1" ht="33" customHeight="1">
      <c r="G11" s="17"/>
    </row>
    <row r="12" spans="1:8" s="2" customFormat="1" ht="27" customHeight="1">
      <c r="G12" s="17"/>
    </row>
    <row r="13" spans="1:8" s="2" customFormat="1" ht="24.75" customHeight="1">
      <c r="G13" s="17"/>
    </row>
    <row r="14" spans="1:8" s="2" customFormat="1" ht="24.75" customHeight="1">
      <c r="G14" s="17"/>
    </row>
    <row r="15" spans="1:8" s="2" customFormat="1" ht="24.75" customHeight="1">
      <c r="G15" s="17"/>
    </row>
    <row r="16" spans="1:8" s="2" customFormat="1" ht="27.75" customHeight="1">
      <c r="G16" s="17"/>
    </row>
    <row r="17" spans="7:7" s="2" customFormat="1" ht="27.75" customHeight="1">
      <c r="G17" s="17"/>
    </row>
    <row r="18" spans="7:7" s="3" customFormat="1" ht="27" customHeight="1">
      <c r="G18" s="6"/>
    </row>
    <row r="19" spans="7:7" s="2" customFormat="1" ht="25.5" customHeight="1">
      <c r="G19" s="17"/>
    </row>
    <row r="20" spans="7:7" s="2" customFormat="1" ht="25.5" customHeight="1">
      <c r="G20" s="17"/>
    </row>
    <row r="21" spans="7:7" s="2" customFormat="1" ht="25.5" customHeight="1">
      <c r="G21" s="17"/>
    </row>
    <row r="22" spans="7:7" s="2" customFormat="1" ht="26.1" customHeight="1">
      <c r="G22" s="17"/>
    </row>
    <row r="23" spans="7:7" s="2" customFormat="1" ht="26.1" customHeight="1">
      <c r="G23" s="17"/>
    </row>
    <row r="24" spans="7:7" s="2" customFormat="1" ht="26.1" customHeight="1">
      <c r="G24" s="17"/>
    </row>
    <row r="25" spans="7:7" s="2" customFormat="1" ht="30.75" customHeight="1">
      <c r="G25" s="17"/>
    </row>
    <row r="26" spans="7:7" s="2" customFormat="1" ht="25.5" customHeight="1">
      <c r="G26" s="17"/>
    </row>
    <row r="27" spans="7:7" s="2" customFormat="1" ht="26.25" customHeight="1">
      <c r="G27" s="17"/>
    </row>
    <row r="28" spans="7:7" s="2" customFormat="1" ht="30.75" customHeight="1">
      <c r="G28" s="17"/>
    </row>
    <row r="29" spans="7:7" s="2" customFormat="1" ht="24.75" customHeight="1">
      <c r="G29" s="17"/>
    </row>
    <row r="30" spans="7:7" s="2" customFormat="1" ht="24.75" customHeight="1">
      <c r="G30" s="17"/>
    </row>
    <row r="31" spans="7:7" s="2" customFormat="1" ht="23.25" customHeight="1">
      <c r="G31" s="17"/>
    </row>
    <row r="32" spans="7:7" s="2" customFormat="1" ht="30.75" customHeight="1">
      <c r="G32" s="17"/>
    </row>
    <row r="33" spans="7:7" s="2" customFormat="1" ht="30.75" customHeight="1">
      <c r="G33" s="17"/>
    </row>
    <row r="34" spans="7:7" s="2" customFormat="1" ht="30.75" customHeight="1">
      <c r="G34" s="17"/>
    </row>
    <row r="35" spans="7:7" s="2" customFormat="1" ht="30.75" customHeight="1">
      <c r="G35" s="17"/>
    </row>
    <row r="36" spans="7:7" s="3" customFormat="1">
      <c r="G36" s="6"/>
    </row>
    <row r="37" spans="7:7" s="3" customFormat="1">
      <c r="G37" s="6"/>
    </row>
    <row r="38" spans="7:7" s="3" customFormat="1">
      <c r="G38" s="6"/>
    </row>
    <row r="39" spans="7:7" s="3" customFormat="1">
      <c r="G39" s="6"/>
    </row>
    <row r="40" spans="7:7" s="3" customFormat="1">
      <c r="G40" s="6"/>
    </row>
    <row r="41" spans="7:7" s="3" customFormat="1">
      <c r="G41" s="6"/>
    </row>
    <row r="42" spans="7:7" s="3" customFormat="1">
      <c r="G42" s="6"/>
    </row>
    <row r="43" spans="7:7" s="3" customFormat="1">
      <c r="G43" s="6"/>
    </row>
    <row r="44" spans="7:7" s="3" customFormat="1">
      <c r="G44" s="6"/>
    </row>
    <row r="45" spans="7:7" s="3" customFormat="1">
      <c r="G45" s="6"/>
    </row>
    <row r="46" spans="7:7" s="3" customFormat="1">
      <c r="G46" s="6"/>
    </row>
    <row r="47" spans="7:7" s="3" customFormat="1">
      <c r="G47" s="6"/>
    </row>
    <row r="48" spans="7:7" s="3" customFormat="1">
      <c r="G48" s="6"/>
    </row>
    <row r="49" spans="7:7" s="3" customFormat="1">
      <c r="G49" s="6"/>
    </row>
  </sheetData>
  <mergeCells count="3">
    <mergeCell ref="A10:F10"/>
    <mergeCell ref="A2:A6"/>
    <mergeCell ref="A8:A9"/>
  </mergeCells>
  <phoneticPr fontId="46" type="noConversion"/>
  <pageMargins left="0.75" right="0.75" top="1" bottom="1" header="0.51180555555555596" footer="0.51180555555555596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31" workbookViewId="0">
      <selection activeCell="C13" sqref="C13"/>
    </sheetView>
  </sheetViews>
  <sheetFormatPr defaultColWidth="9" defaultRowHeight="13.5"/>
  <cols>
    <col min="1" max="1" width="9.5" style="18" customWidth="1"/>
    <col min="2" max="2" width="27.75" style="18" customWidth="1"/>
    <col min="3" max="3" width="13.5" style="21" customWidth="1"/>
    <col min="4" max="4" width="9.25" style="18" customWidth="1"/>
    <col min="5" max="5" width="4.875" style="18" customWidth="1"/>
    <col min="6" max="6" width="13.75" style="18" customWidth="1"/>
    <col min="7" max="7" width="32" style="18" customWidth="1"/>
    <col min="8" max="8" width="31.625" style="18" customWidth="1"/>
    <col min="9" max="16384" width="9" style="18"/>
  </cols>
  <sheetData>
    <row r="1" spans="1:8" ht="38.25">
      <c r="A1" s="22" t="s">
        <v>92</v>
      </c>
      <c r="B1" s="23" t="s">
        <v>93</v>
      </c>
      <c r="C1" s="24" t="s">
        <v>94</v>
      </c>
      <c r="D1" s="25" t="s">
        <v>95</v>
      </c>
      <c r="E1" s="25" t="s">
        <v>96</v>
      </c>
      <c r="F1" s="26" t="s">
        <v>97</v>
      </c>
      <c r="G1" s="23" t="s">
        <v>98</v>
      </c>
      <c r="H1" s="27"/>
    </row>
    <row r="2" spans="1:8" ht="30" customHeight="1">
      <c r="A2" s="33">
        <v>2</v>
      </c>
      <c r="B2" s="29" t="s">
        <v>99</v>
      </c>
      <c r="C2" s="30">
        <v>3500</v>
      </c>
      <c r="D2" s="31">
        <v>1</v>
      </c>
      <c r="E2" s="31">
        <v>2</v>
      </c>
      <c r="F2" s="32">
        <f t="shared" ref="F2:F36" si="0">C2*D2*E2</f>
        <v>7000</v>
      </c>
      <c r="G2" s="34" t="s">
        <v>100</v>
      </c>
      <c r="H2" s="139" t="s">
        <v>101</v>
      </c>
    </row>
    <row r="3" spans="1:8" ht="25.5">
      <c r="A3" s="33">
        <v>4</v>
      </c>
      <c r="B3" s="35" t="s">
        <v>102</v>
      </c>
      <c r="C3" s="36">
        <v>550</v>
      </c>
      <c r="D3" s="37">
        <v>1</v>
      </c>
      <c r="E3" s="37">
        <v>6</v>
      </c>
      <c r="F3" s="38">
        <f t="shared" si="0"/>
        <v>3300</v>
      </c>
      <c r="G3" s="35" t="s">
        <v>103</v>
      </c>
      <c r="H3" s="39" t="s">
        <v>104</v>
      </c>
    </row>
    <row r="4" spans="1:8" ht="38.25">
      <c r="A4" s="28">
        <v>5</v>
      </c>
      <c r="B4" s="35" t="s">
        <v>105</v>
      </c>
      <c r="C4" s="36">
        <v>200</v>
      </c>
      <c r="D4" s="37">
        <v>2</v>
      </c>
      <c r="E4" s="37">
        <v>81</v>
      </c>
      <c r="F4" s="38">
        <f t="shared" si="0"/>
        <v>32400</v>
      </c>
      <c r="G4" s="35" t="s">
        <v>106</v>
      </c>
      <c r="H4" s="40" t="s">
        <v>181</v>
      </c>
    </row>
    <row r="5" spans="1:8" ht="30" customHeight="1">
      <c r="A5" s="28">
        <v>6</v>
      </c>
      <c r="B5" s="41" t="s">
        <v>107</v>
      </c>
      <c r="C5" s="42">
        <v>100</v>
      </c>
      <c r="D5" s="43">
        <v>1</v>
      </c>
      <c r="E5" s="43">
        <v>27</v>
      </c>
      <c r="F5" s="44">
        <f t="shared" si="0"/>
        <v>2700</v>
      </c>
      <c r="G5" s="45" t="s">
        <v>108</v>
      </c>
      <c r="H5" s="39" t="s">
        <v>109</v>
      </c>
    </row>
    <row r="6" spans="1:8" ht="30" customHeight="1">
      <c r="A6" s="28">
        <v>7</v>
      </c>
      <c r="B6" s="35" t="s">
        <v>110</v>
      </c>
      <c r="C6" s="36">
        <v>200</v>
      </c>
      <c r="D6" s="46">
        <v>1</v>
      </c>
      <c r="E6" s="37">
        <v>15.6</v>
      </c>
      <c r="F6" s="38">
        <f t="shared" si="0"/>
        <v>3120</v>
      </c>
      <c r="G6" s="35" t="s">
        <v>111</v>
      </c>
      <c r="H6" s="39" t="s">
        <v>112</v>
      </c>
    </row>
    <row r="7" spans="1:8" ht="30" customHeight="1">
      <c r="A7" s="28">
        <v>8</v>
      </c>
      <c r="B7" s="35" t="s">
        <v>113</v>
      </c>
      <c r="C7" s="36">
        <v>200</v>
      </c>
      <c r="D7" s="46">
        <v>1</v>
      </c>
      <c r="E7" s="37">
        <v>15.6</v>
      </c>
      <c r="F7" s="38">
        <f t="shared" si="0"/>
        <v>3120</v>
      </c>
      <c r="G7" s="35" t="s">
        <v>111</v>
      </c>
      <c r="H7" s="39" t="s">
        <v>112</v>
      </c>
    </row>
    <row r="8" spans="1:8" ht="38.25">
      <c r="A8" s="33">
        <v>9</v>
      </c>
      <c r="B8" s="47" t="s">
        <v>114</v>
      </c>
      <c r="C8" s="36">
        <v>350</v>
      </c>
      <c r="D8" s="46">
        <v>1</v>
      </c>
      <c r="E8" s="37">
        <v>45</v>
      </c>
      <c r="F8" s="38">
        <f t="shared" si="0"/>
        <v>15750</v>
      </c>
      <c r="G8" s="35" t="s">
        <v>115</v>
      </c>
      <c r="H8" s="48" t="s">
        <v>116</v>
      </c>
    </row>
    <row r="9" spans="1:8" ht="30" customHeight="1">
      <c r="A9" s="28">
        <v>11</v>
      </c>
      <c r="B9" s="35" t="s">
        <v>117</v>
      </c>
      <c r="C9" s="36">
        <v>2000</v>
      </c>
      <c r="D9" s="46">
        <v>1</v>
      </c>
      <c r="E9" s="37">
        <v>1</v>
      </c>
      <c r="F9" s="38">
        <f t="shared" si="0"/>
        <v>2000</v>
      </c>
      <c r="G9" s="49" t="s">
        <v>118</v>
      </c>
      <c r="H9" s="50" t="s">
        <v>119</v>
      </c>
    </row>
    <row r="10" spans="1:8" ht="30" customHeight="1">
      <c r="A10" s="28">
        <v>12</v>
      </c>
      <c r="B10" s="35" t="s">
        <v>120</v>
      </c>
      <c r="C10" s="36">
        <v>20</v>
      </c>
      <c r="D10" s="46">
        <v>1</v>
      </c>
      <c r="E10" s="37">
        <v>120</v>
      </c>
      <c r="F10" s="38">
        <f t="shared" si="0"/>
        <v>2400</v>
      </c>
      <c r="G10" s="51" t="s">
        <v>121</v>
      </c>
      <c r="H10" s="50" t="s">
        <v>122</v>
      </c>
    </row>
    <row r="11" spans="1:8" ht="30" customHeight="1">
      <c r="A11" s="28">
        <v>14</v>
      </c>
      <c r="B11" s="35" t="s">
        <v>123</v>
      </c>
      <c r="C11" s="36">
        <v>500</v>
      </c>
      <c r="D11" s="46">
        <v>2</v>
      </c>
      <c r="E11" s="37">
        <v>1</v>
      </c>
      <c r="F11" s="38">
        <f t="shared" si="0"/>
        <v>1000</v>
      </c>
      <c r="G11" s="51"/>
      <c r="H11" s="52" t="s">
        <v>124</v>
      </c>
    </row>
    <row r="12" spans="1:8" ht="30" customHeight="1">
      <c r="A12" s="28">
        <v>15</v>
      </c>
      <c r="B12" s="35" t="s">
        <v>125</v>
      </c>
      <c r="C12" s="36">
        <v>1000</v>
      </c>
      <c r="D12" s="46">
        <v>2</v>
      </c>
      <c r="E12" s="37">
        <v>1</v>
      </c>
      <c r="F12" s="38">
        <f t="shared" si="0"/>
        <v>2000</v>
      </c>
      <c r="G12" s="49"/>
      <c r="H12" s="53"/>
    </row>
    <row r="13" spans="1:8" ht="30" customHeight="1">
      <c r="A13" s="28">
        <v>16</v>
      </c>
      <c r="B13" s="35" t="s">
        <v>126</v>
      </c>
      <c r="C13" s="36">
        <v>1000</v>
      </c>
      <c r="D13" s="46">
        <v>2</v>
      </c>
      <c r="E13" s="37">
        <v>1</v>
      </c>
      <c r="F13" s="38">
        <f t="shared" si="0"/>
        <v>2000</v>
      </c>
      <c r="G13" s="54" t="s">
        <v>127</v>
      </c>
      <c r="H13" s="55" t="s">
        <v>182</v>
      </c>
    </row>
    <row r="14" spans="1:8" s="19" customFormat="1" ht="30" customHeight="1">
      <c r="A14" s="28">
        <v>17</v>
      </c>
      <c r="B14" s="140" t="s">
        <v>183</v>
      </c>
      <c r="C14" s="141">
        <v>1000</v>
      </c>
      <c r="D14" s="142">
        <v>2</v>
      </c>
      <c r="E14" s="143">
        <v>1</v>
      </c>
      <c r="F14" s="144">
        <f t="shared" si="0"/>
        <v>2000</v>
      </c>
      <c r="G14" s="56"/>
      <c r="H14" s="57"/>
    </row>
    <row r="15" spans="1:8" ht="30" customHeight="1">
      <c r="A15" s="28">
        <v>18</v>
      </c>
      <c r="B15" s="58" t="s">
        <v>128</v>
      </c>
      <c r="C15" s="36">
        <v>100</v>
      </c>
      <c r="D15" s="46">
        <v>2</v>
      </c>
      <c r="E15" s="46">
        <v>24</v>
      </c>
      <c r="F15" s="59">
        <f t="shared" si="0"/>
        <v>4800</v>
      </c>
      <c r="G15" s="49"/>
      <c r="H15" s="60"/>
    </row>
    <row r="16" spans="1:8" ht="30" customHeight="1">
      <c r="A16" s="28">
        <v>19</v>
      </c>
      <c r="B16" s="58" t="s">
        <v>129</v>
      </c>
      <c r="C16" s="36">
        <v>60</v>
      </c>
      <c r="D16" s="46">
        <v>2</v>
      </c>
      <c r="E16" s="46">
        <v>55</v>
      </c>
      <c r="F16" s="59">
        <f t="shared" si="0"/>
        <v>6600</v>
      </c>
      <c r="G16" s="49"/>
      <c r="H16" s="50" t="s">
        <v>130</v>
      </c>
    </row>
    <row r="17" spans="1:8" ht="30" customHeight="1">
      <c r="A17" s="28">
        <v>20</v>
      </c>
      <c r="B17" s="58" t="s">
        <v>131</v>
      </c>
      <c r="C17" s="36">
        <v>300</v>
      </c>
      <c r="D17" s="46">
        <v>2</v>
      </c>
      <c r="E17" s="46">
        <v>1</v>
      </c>
      <c r="F17" s="59">
        <f t="shared" si="0"/>
        <v>600</v>
      </c>
      <c r="G17" s="49"/>
      <c r="H17" s="53"/>
    </row>
    <row r="18" spans="1:8" ht="30" customHeight="1">
      <c r="A18" s="28">
        <v>21</v>
      </c>
      <c r="B18" s="58" t="s">
        <v>132</v>
      </c>
      <c r="C18" s="36">
        <v>300</v>
      </c>
      <c r="D18" s="46">
        <v>2</v>
      </c>
      <c r="E18" s="46">
        <v>1</v>
      </c>
      <c r="F18" s="59">
        <f t="shared" si="0"/>
        <v>600</v>
      </c>
      <c r="G18" s="49"/>
      <c r="H18" s="53"/>
    </row>
    <row r="19" spans="1:8" ht="30" customHeight="1">
      <c r="A19" s="28">
        <v>22</v>
      </c>
      <c r="B19" s="58" t="s">
        <v>133</v>
      </c>
      <c r="C19" s="36">
        <v>100</v>
      </c>
      <c r="D19" s="46">
        <v>2</v>
      </c>
      <c r="E19" s="46">
        <v>24</v>
      </c>
      <c r="F19" s="59">
        <f t="shared" si="0"/>
        <v>4800</v>
      </c>
      <c r="G19" s="49"/>
      <c r="H19" s="60"/>
    </row>
    <row r="20" spans="1:8" ht="30" customHeight="1">
      <c r="A20" s="28">
        <v>23</v>
      </c>
      <c r="B20" s="58" t="s">
        <v>134</v>
      </c>
      <c r="C20" s="36">
        <v>500</v>
      </c>
      <c r="D20" s="46">
        <v>2</v>
      </c>
      <c r="E20" s="46">
        <v>2</v>
      </c>
      <c r="F20" s="59">
        <f t="shared" si="0"/>
        <v>2000</v>
      </c>
      <c r="G20" s="49"/>
      <c r="H20" s="53"/>
    </row>
    <row r="21" spans="1:8" ht="30" customHeight="1">
      <c r="A21" s="28">
        <v>24</v>
      </c>
      <c r="B21" s="35" t="s">
        <v>135</v>
      </c>
      <c r="C21" s="36">
        <v>300</v>
      </c>
      <c r="D21" s="46">
        <v>2</v>
      </c>
      <c r="E21" s="37">
        <v>8</v>
      </c>
      <c r="F21" s="38">
        <f t="shared" si="0"/>
        <v>4800</v>
      </c>
      <c r="G21" s="61"/>
      <c r="H21" s="50" t="s">
        <v>136</v>
      </c>
    </row>
    <row r="22" spans="1:8" ht="30" customHeight="1">
      <c r="A22" s="28">
        <v>25</v>
      </c>
      <c r="B22" s="35" t="s">
        <v>137</v>
      </c>
      <c r="C22" s="36">
        <v>200</v>
      </c>
      <c r="D22" s="62">
        <v>2</v>
      </c>
      <c r="E22" s="37">
        <v>1</v>
      </c>
      <c r="F22" s="38">
        <f t="shared" si="0"/>
        <v>400</v>
      </c>
      <c r="G22" s="49"/>
      <c r="H22" s="53"/>
    </row>
    <row r="23" spans="1:8" s="20" customFormat="1" ht="30" customHeight="1">
      <c r="A23" s="28">
        <v>26</v>
      </c>
      <c r="B23" s="63" t="s">
        <v>138</v>
      </c>
      <c r="C23" s="64">
        <v>500</v>
      </c>
      <c r="D23" s="46">
        <v>1</v>
      </c>
      <c r="E23" s="37">
        <v>1</v>
      </c>
      <c r="F23" s="38">
        <f t="shared" si="0"/>
        <v>500</v>
      </c>
      <c r="G23" s="65"/>
      <c r="H23" s="66"/>
    </row>
    <row r="24" spans="1:8" ht="30" customHeight="1">
      <c r="A24" s="28">
        <v>27</v>
      </c>
      <c r="B24" s="35" t="s">
        <v>139</v>
      </c>
      <c r="C24" s="36">
        <v>200</v>
      </c>
      <c r="D24" s="46">
        <v>2</v>
      </c>
      <c r="E24" s="37">
        <v>2</v>
      </c>
      <c r="F24" s="38">
        <f t="shared" si="0"/>
        <v>800</v>
      </c>
      <c r="G24" s="49"/>
      <c r="H24" s="61" t="s">
        <v>140</v>
      </c>
    </row>
    <row r="25" spans="1:8" ht="30" customHeight="1">
      <c r="A25" s="28">
        <v>28</v>
      </c>
      <c r="B25" s="67" t="s">
        <v>141</v>
      </c>
      <c r="C25" s="68">
        <v>300</v>
      </c>
      <c r="D25" s="69">
        <v>2</v>
      </c>
      <c r="E25" s="70">
        <v>8</v>
      </c>
      <c r="F25" s="38">
        <f t="shared" si="0"/>
        <v>4800</v>
      </c>
      <c r="G25" s="49"/>
      <c r="H25" s="61" t="s">
        <v>142</v>
      </c>
    </row>
    <row r="26" spans="1:8" ht="30" customHeight="1">
      <c r="A26" s="28">
        <v>29</v>
      </c>
      <c r="B26" s="71" t="s">
        <v>143</v>
      </c>
      <c r="C26" s="68">
        <v>300</v>
      </c>
      <c r="D26" s="69">
        <v>2</v>
      </c>
      <c r="E26" s="70">
        <v>4</v>
      </c>
      <c r="F26" s="38">
        <f t="shared" si="0"/>
        <v>2400</v>
      </c>
      <c r="G26" s="49"/>
      <c r="H26" s="61" t="s">
        <v>144</v>
      </c>
    </row>
    <row r="27" spans="1:8" ht="30" customHeight="1">
      <c r="A27" s="28">
        <v>30</v>
      </c>
      <c r="B27" s="67" t="s">
        <v>145</v>
      </c>
      <c r="C27" s="68">
        <v>300</v>
      </c>
      <c r="D27" s="69">
        <v>2</v>
      </c>
      <c r="E27" s="70">
        <v>4</v>
      </c>
      <c r="F27" s="38">
        <f t="shared" si="0"/>
        <v>2400</v>
      </c>
      <c r="G27" s="49"/>
      <c r="H27" s="53"/>
    </row>
    <row r="28" spans="1:8" ht="30" customHeight="1">
      <c r="A28" s="28">
        <v>31</v>
      </c>
      <c r="B28" s="67" t="s">
        <v>146</v>
      </c>
      <c r="C28" s="68">
        <v>200</v>
      </c>
      <c r="D28" s="69">
        <v>2</v>
      </c>
      <c r="E28" s="70">
        <v>2</v>
      </c>
      <c r="F28" s="38">
        <f t="shared" si="0"/>
        <v>800</v>
      </c>
      <c r="G28" s="49"/>
      <c r="H28" s="53"/>
    </row>
    <row r="29" spans="1:8" ht="30" customHeight="1">
      <c r="A29" s="28">
        <v>32</v>
      </c>
      <c r="B29" s="67" t="s">
        <v>147</v>
      </c>
      <c r="C29" s="68">
        <v>200</v>
      </c>
      <c r="D29" s="69">
        <v>2</v>
      </c>
      <c r="E29" s="70">
        <v>1</v>
      </c>
      <c r="F29" s="38">
        <f t="shared" si="0"/>
        <v>400</v>
      </c>
      <c r="G29" s="49"/>
      <c r="H29" s="53"/>
    </row>
    <row r="30" spans="1:8" ht="30" customHeight="1">
      <c r="A30" s="28">
        <v>33</v>
      </c>
      <c r="B30" s="67" t="s">
        <v>148</v>
      </c>
      <c r="C30" s="68">
        <v>0</v>
      </c>
      <c r="D30" s="69">
        <v>2</v>
      </c>
      <c r="E30" s="70">
        <v>1</v>
      </c>
      <c r="F30" s="38">
        <f t="shared" si="0"/>
        <v>0</v>
      </c>
      <c r="G30" s="49"/>
      <c r="H30" s="53"/>
    </row>
    <row r="31" spans="1:8" ht="30" customHeight="1">
      <c r="A31" s="28">
        <v>34</v>
      </c>
      <c r="B31" s="67" t="s">
        <v>149</v>
      </c>
      <c r="C31" s="68">
        <v>0</v>
      </c>
      <c r="D31" s="69">
        <v>2</v>
      </c>
      <c r="E31" s="70">
        <v>1</v>
      </c>
      <c r="F31" s="38">
        <f t="shared" si="0"/>
        <v>0</v>
      </c>
      <c r="G31" s="49"/>
      <c r="H31" s="53"/>
    </row>
    <row r="32" spans="1:8" ht="30" customHeight="1">
      <c r="A32" s="28">
        <v>35</v>
      </c>
      <c r="B32" s="67" t="s">
        <v>150</v>
      </c>
      <c r="C32" s="68">
        <v>100</v>
      </c>
      <c r="D32" s="69">
        <v>2</v>
      </c>
      <c r="E32" s="70">
        <v>6</v>
      </c>
      <c r="F32" s="38">
        <f t="shared" si="0"/>
        <v>1200</v>
      </c>
      <c r="G32" s="49"/>
      <c r="H32" s="53"/>
    </row>
    <row r="33" spans="1:8" ht="30" customHeight="1">
      <c r="A33" s="28">
        <v>36</v>
      </c>
      <c r="B33" s="67" t="s">
        <v>151</v>
      </c>
      <c r="C33" s="68">
        <v>100</v>
      </c>
      <c r="D33" s="69">
        <v>2</v>
      </c>
      <c r="E33" s="70">
        <v>1</v>
      </c>
      <c r="F33" s="38">
        <f t="shared" si="0"/>
        <v>200</v>
      </c>
      <c r="G33" s="49"/>
      <c r="H33" s="53"/>
    </row>
    <row r="34" spans="1:8" ht="30" customHeight="1">
      <c r="A34" s="28">
        <v>37</v>
      </c>
      <c r="B34" s="67" t="s">
        <v>152</v>
      </c>
      <c r="C34" s="68">
        <v>0</v>
      </c>
      <c r="D34" s="69">
        <v>2</v>
      </c>
      <c r="E34" s="70">
        <v>5</v>
      </c>
      <c r="F34" s="38">
        <f t="shared" si="0"/>
        <v>0</v>
      </c>
      <c r="G34" s="49"/>
      <c r="H34" s="53"/>
    </row>
    <row r="35" spans="1:8" ht="25.5">
      <c r="A35" s="28">
        <v>38</v>
      </c>
      <c r="B35" s="35" t="s">
        <v>153</v>
      </c>
      <c r="C35" s="68">
        <v>400</v>
      </c>
      <c r="D35" s="37">
        <v>10</v>
      </c>
      <c r="E35" s="46">
        <v>1</v>
      </c>
      <c r="F35" s="59">
        <f t="shared" si="0"/>
        <v>4000</v>
      </c>
      <c r="G35" s="49"/>
      <c r="H35" s="72"/>
    </row>
    <row r="36" spans="1:8" ht="26.25" thickBot="1">
      <c r="A36" s="28">
        <v>39</v>
      </c>
      <c r="B36" s="73" t="s">
        <v>154</v>
      </c>
      <c r="C36" s="74">
        <v>20</v>
      </c>
      <c r="D36" s="75">
        <v>1</v>
      </c>
      <c r="E36" s="75">
        <v>30</v>
      </c>
      <c r="F36" s="76">
        <f t="shared" si="0"/>
        <v>600</v>
      </c>
      <c r="G36" s="77"/>
      <c r="H36" s="78" t="s">
        <v>155</v>
      </c>
    </row>
    <row r="37" spans="1:8" ht="14.25" thickBot="1">
      <c r="A37" s="79" t="s">
        <v>156</v>
      </c>
      <c r="B37" s="80"/>
      <c r="C37" s="81"/>
      <c r="D37" s="82"/>
      <c r="E37" s="82"/>
      <c r="F37" s="83">
        <f>SUM(F2:F36)</f>
        <v>121490</v>
      </c>
      <c r="G37" s="84"/>
      <c r="H37" s="85"/>
    </row>
    <row r="38" spans="1:8">
      <c r="A38" s="246" t="s">
        <v>157</v>
      </c>
      <c r="B38" s="247"/>
      <c r="C38" s="248"/>
      <c r="D38" s="247"/>
      <c r="E38" s="247"/>
      <c r="F38" s="247"/>
      <c r="G38" s="247"/>
      <c r="H38" s="249"/>
    </row>
  </sheetData>
  <mergeCells count="1">
    <mergeCell ref="A38:H38"/>
  </mergeCells>
  <phoneticPr fontId="4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会议账单</vt:lpstr>
      <vt:lpstr>造型拍照区域</vt:lpstr>
      <vt:lpstr>背景场布、灯光音响</vt:lpstr>
      <vt:lpstr>会议账单!Print_Area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China</cp:lastModifiedBy>
  <cp:revision>1</cp:revision>
  <cp:lastPrinted>2018-04-11T11:13:00Z</cp:lastPrinted>
  <dcterms:created xsi:type="dcterms:W3CDTF">2008-05-10T07:49:00Z</dcterms:created>
  <dcterms:modified xsi:type="dcterms:W3CDTF">2018-09-27T03:26:03Z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