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21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员工差旅明细!$A$1:$K$39</definedName>
  </definedNames>
  <calcPr calcId="144525"/>
</workbook>
</file>

<file path=xl/sharedStrings.xml><?xml version="1.0" encoding="utf-8"?>
<sst xmlns="http://schemas.openxmlformats.org/spreadsheetml/2006/main" count="115" uniqueCount="88">
  <si>
    <t>【借款报销单】</t>
  </si>
  <si>
    <t>团号：HMJB-230525-SAK480</t>
  </si>
  <si>
    <t>会议日期：2023年5月25日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</si>
  <si>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</si>
  <si>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</si>
  <si>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</si>
  <si>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</si>
  <si>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</si>
  <si>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</si>
  <si>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</si>
  <si>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</si>
  <si>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</si>
  <si>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</si>
  <si>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</si>
  <si>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</si>
  <si>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</si>
  <si>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</si>
  <si>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</si>
  <si>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</si>
  <si>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</si>
  <si>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</si>
  <si>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</si>
  <si>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</si>
  <si>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</si>
  <si>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</si>
  <si>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</si>
  <si>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</si>
  <si>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</si>
  <si>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</si>
  <si>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</si>
  <si>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</si>
  <si>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</si>
  <si>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</si>
  <si>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</si>
  <si>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</si>
  <si>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</si>
  <si>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</si>
  <si>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</si>
  <si>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</si>
  <si>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</si>
  <si>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</si>
  <si>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</si>
  <si>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</si>
  <si>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</si>
  <si>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</si>
  <si>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</si>
  <si>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</si>
  <si>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</si>
  <si>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</si>
  <si>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</si>
  <si>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</si>
  <si>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</si>
  <si>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</si>
  <si>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</si>
  <si>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</si>
  <si>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高博</t>
  </si>
  <si>
    <t>职位:</t>
  </si>
  <si>
    <t>助理</t>
  </si>
  <si>
    <t>发生地:</t>
  </si>
  <si>
    <t>北京</t>
  </si>
  <si>
    <t>部门:</t>
  </si>
  <si>
    <t>会奖2组</t>
  </si>
  <si>
    <t>发生日期:</t>
  </si>
  <si>
    <t>报销日期:</t>
  </si>
  <si>
    <t>团号:</t>
  </si>
  <si>
    <t>HMJB-230525-SAK480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</si>
  <si>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</si>
  <si>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</si>
  <si>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</si>
  <si>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</si>
  <si>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</si>
  <si>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</si>
  <si>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</si>
  <si>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</si>
  <si>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当时当地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</si>
  <si>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</si>
  <si>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</si>
  <si>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</si>
  <si>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</si>
  <si>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</si>
  <si>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</si>
  <si>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</si>
  <si>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</si>
  <si>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</si>
  <si>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</si>
  <si>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</si>
  <si>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</si>
  <si>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5月25如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</si>
</sst>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2" fillId="19" borderId="20" applyNumberFormat="0" applyAlignment="0" applyProtection="0">
      <alignment vertical="center"/>
    </xf>
    <xf numFmtId="0" fontId="23" fillId="19" borderId="16" applyNumberFormat="0" applyAlignment="0" applyProtection="0">
      <alignment vertical="center"/>
    </xf>
    <xf numFmtId="0" fontId="24" fillId="20" borderId="2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3380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27" workbookViewId="0">
      <selection activeCell="F33" sqref="F33:I33"/>
    </sheetView>
  </sheetViews>
  <sheetFormatPr defaultColWidth="9" defaultRowHeight="21" customHeight="1"/>
  <cols>
    <col min="1" max="1" width="9" style="52"/>
    <col min="2" max="2" width="16.7272727272727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4" customWidth="1"/>
    <col min="8" max="8" width="13" customWidth="1"/>
    <col min="9" max="9" width="24.8636363636364" customWidth="1"/>
    <col min="10" max="10" width="39.4636363636364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/>
      <c r="G8" s="65">
        <v>0</v>
      </c>
      <c r="H8" s="65">
        <f t="shared" ref="H8:H43" si="0">F8+G8</f>
        <v>0</v>
      </c>
      <c r="I8" s="86"/>
      <c r="J8" s="87" t="s">
        <v>16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21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24</v>
      </c>
      <c r="C22" s="64">
        <v>0</v>
      </c>
      <c r="D22" s="62">
        <v>1</v>
      </c>
      <c r="E22" s="64">
        <f t="shared" si="2"/>
        <v>0</v>
      </c>
      <c r="F22" s="65">
        <v>0</v>
      </c>
      <c r="G22" s="65">
        <v>0</v>
      </c>
      <c r="H22" s="65">
        <f t="shared" si="0"/>
        <v>0</v>
      </c>
      <c r="I22" s="94"/>
      <c r="J22" s="91" t="s">
        <v>25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86"/>
      <c r="J23" s="92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30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33</v>
      </c>
      <c r="C33" s="64">
        <v>0</v>
      </c>
      <c r="D33" s="62">
        <v>1</v>
      </c>
      <c r="E33" s="64">
        <f t="shared" si="2"/>
        <v>0</v>
      </c>
      <c r="F33" s="65">
        <v>0</v>
      </c>
      <c r="G33" s="65">
        <v>0</v>
      </c>
      <c r="H33" s="65">
        <f>F33+G33</f>
        <v>0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7"/>
    </row>
    <row r="38" customHeight="1" spans="1:10">
      <c r="A38" s="62">
        <v>8</v>
      </c>
      <c r="B38" s="63" t="s">
        <v>35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38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ht="14" spans="1:10">
      <c r="A45" s="70">
        <v>10</v>
      </c>
      <c r="B45" s="63" t="s">
        <v>41</v>
      </c>
      <c r="C45" s="64">
        <v>0</v>
      </c>
      <c r="D45" s="62">
        <v>1</v>
      </c>
      <c r="E45" s="64">
        <f t="shared" si="2"/>
        <v>0</v>
      </c>
      <c r="F45" s="65">
        <v>0</v>
      </c>
      <c r="G45" s="65">
        <v>0</v>
      </c>
      <c r="H45" s="65">
        <f>F45+G45</f>
        <v>0</v>
      </c>
      <c r="I45" s="98"/>
      <c r="J45" s="95"/>
    </row>
    <row r="46" customHeight="1" spans="1:10">
      <c r="A46" s="76"/>
      <c r="B46" s="63"/>
      <c r="C46" s="64"/>
      <c r="D46" s="62"/>
      <c r="E46" s="64"/>
      <c r="F46" s="65">
        <v>0</v>
      </c>
      <c r="G46" s="65">
        <v>0</v>
      </c>
      <c r="H46" s="65">
        <f t="shared" ref="H46:H51" si="19">F46+G46</f>
        <v>0</v>
      </c>
      <c r="I46" s="86"/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42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7"/>
    </row>
    <row r="53" customHeight="1" spans="1:10">
      <c r="A53" s="66"/>
      <c r="B53" s="67" t="s">
        <v>43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0</v>
      </c>
      <c r="G53" s="69">
        <f t="shared" si="22"/>
        <v>0</v>
      </c>
      <c r="H53" s="69">
        <f t="shared" si="22"/>
        <v>0</v>
      </c>
      <c r="I53" s="89"/>
      <c r="J53" s="99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100" t="s">
        <v>48</v>
      </c>
    </row>
    <row r="58" customHeight="1" spans="1:9">
      <c r="A58" s="80">
        <f>E53</f>
        <v>0</v>
      </c>
      <c r="B58" s="81"/>
      <c r="C58" s="81">
        <f>H53</f>
        <v>0</v>
      </c>
      <c r="D58" s="81"/>
      <c r="E58" s="81">
        <f>F53</f>
        <v>0</v>
      </c>
      <c r="F58" s="81"/>
      <c r="G58" s="81">
        <f>G53</f>
        <v>0</v>
      </c>
      <c r="H58" s="81"/>
      <c r="I58" s="101">
        <f>A58-C58</f>
        <v>0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9"/>
  <sheetViews>
    <sheetView tabSelected="1" workbookViewId="0">
      <selection activeCell="P12" sqref="P12"/>
    </sheetView>
  </sheetViews>
  <sheetFormatPr defaultColWidth="9" defaultRowHeight="14"/>
  <cols>
    <col min="1" max="1" width="1.46363636363636" customWidth="1"/>
    <col min="2" max="3" width="2.26363636363636" customWidth="1"/>
    <col min="4" max="4" width="12.1363636363636" customWidth="1"/>
    <col min="5" max="5" width="0.863636363636364" customWidth="1"/>
    <col min="6" max="6" width="18" customWidth="1"/>
    <col min="7" max="7" width="11.6" customWidth="1"/>
    <col min="8" max="8" width="11.1363636363636" customWidth="1"/>
    <col min="9" max="9" width="1" customWidth="1"/>
    <col min="10" max="10" width="11.8636363636364" customWidth="1"/>
    <col min="11" max="11" width="20.863636363636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6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7"/>
    </row>
    <row r="7" ht="20.1" customHeight="1" spans="2:11">
      <c r="B7" s="8"/>
      <c r="C7" s="9"/>
      <c r="D7" s="10" t="s">
        <v>62</v>
      </c>
      <c r="E7" s="10"/>
      <c r="F7" s="12">
        <v>45071</v>
      </c>
      <c r="G7" s="11"/>
      <c r="H7" s="10" t="s">
        <v>63</v>
      </c>
      <c r="I7" s="38"/>
      <c r="J7" s="12">
        <v>45114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64</v>
      </c>
      <c r="I8" s="39"/>
      <c r="J8" s="16" t="s">
        <v>65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66</v>
      </c>
      <c r="E10" s="20" t="s">
        <v>67</v>
      </c>
      <c r="F10" s="21"/>
      <c r="G10" s="22" t="s">
        <v>68</v>
      </c>
      <c r="H10" s="21" t="s">
        <v>69</v>
      </c>
      <c r="I10" s="20" t="s">
        <v>70</v>
      </c>
      <c r="J10" s="21"/>
      <c r="K10" s="22" t="s">
        <v>71</v>
      </c>
    </row>
    <row r="11" ht="20.1" customHeight="1" spans="2:11">
      <c r="B11" s="23">
        <v>1</v>
      </c>
      <c r="C11" s="24"/>
      <c r="D11" s="25" t="s">
        <v>72</v>
      </c>
      <c r="E11" s="26" t="s">
        <v>73</v>
      </c>
      <c r="F11" s="26"/>
      <c r="G11" s="27">
        <v>63.74</v>
      </c>
      <c r="H11" s="27">
        <v>63.74</v>
      </c>
      <c r="I11" s="41"/>
      <c r="J11" s="42"/>
      <c r="K11" s="43" t="s">
        <v>74</v>
      </c>
    </row>
    <row r="12" ht="23" customHeight="1" spans="2:11">
      <c r="B12" s="23">
        <v>2</v>
      </c>
      <c r="C12" s="24"/>
      <c r="D12" s="28"/>
      <c r="E12" s="26" t="s">
        <v>73</v>
      </c>
      <c r="F12" s="26"/>
      <c r="G12" s="27">
        <v>63.3</v>
      </c>
      <c r="H12" s="27">
        <v>63.3</v>
      </c>
      <c r="I12" s="41"/>
      <c r="J12" s="42"/>
      <c r="K12" s="43" t="s">
        <v>74</v>
      </c>
    </row>
    <row r="13" ht="20.1" customHeight="1" spans="2:11">
      <c r="B13" s="23">
        <v>3</v>
      </c>
      <c r="C13" s="24"/>
      <c r="D13" s="28"/>
      <c r="E13" s="23" t="s">
        <v>75</v>
      </c>
      <c r="F13" s="24"/>
      <c r="G13" s="27">
        <v>29.1</v>
      </c>
      <c r="H13" s="27">
        <v>29.1</v>
      </c>
      <c r="I13" s="41"/>
      <c r="J13" s="42"/>
      <c r="K13" s="43" t="s">
        <v>74</v>
      </c>
    </row>
    <row r="14" ht="20.1" customHeight="1" spans="2:11">
      <c r="B14" s="23"/>
      <c r="C14" s="24"/>
      <c r="D14" s="28"/>
      <c r="E14" s="23" t="s">
        <v>75</v>
      </c>
      <c r="F14" s="24"/>
      <c r="G14" s="27">
        <v>52.4</v>
      </c>
      <c r="H14" s="27">
        <v>52.4</v>
      </c>
      <c r="I14" s="41"/>
      <c r="J14" s="42"/>
      <c r="K14" s="43" t="s">
        <v>74</v>
      </c>
    </row>
    <row r="15" ht="20.1" customHeight="1" spans="2:11">
      <c r="B15" s="23">
        <v>4</v>
      </c>
      <c r="C15" s="24"/>
      <c r="D15" s="28"/>
      <c r="E15" s="23" t="s">
        <v>75</v>
      </c>
      <c r="F15" s="24"/>
      <c r="G15" s="27">
        <v>67.62</v>
      </c>
      <c r="H15" s="27">
        <v>67.62</v>
      </c>
      <c r="I15" s="41"/>
      <c r="J15" s="42"/>
      <c r="K15" s="43" t="s">
        <v>76</v>
      </c>
    </row>
    <row r="16" ht="20.1" customHeight="1" spans="2:11">
      <c r="B16" s="23">
        <v>5</v>
      </c>
      <c r="C16" s="24"/>
      <c r="D16" s="25" t="s">
        <v>41</v>
      </c>
      <c r="E16" s="26" t="s">
        <v>77</v>
      </c>
      <c r="F16" s="26"/>
      <c r="G16" s="27">
        <v>0</v>
      </c>
      <c r="H16" s="27"/>
      <c r="I16" s="41"/>
      <c r="J16" s="42"/>
      <c r="K16" s="43"/>
    </row>
    <row r="17" ht="20.1" customHeight="1" spans="2:11">
      <c r="B17" s="23">
        <v>6</v>
      </c>
      <c r="C17" s="24"/>
      <c r="D17" s="28"/>
      <c r="E17" s="26"/>
      <c r="F17" s="26"/>
      <c r="G17" s="27">
        <v>0</v>
      </c>
      <c r="H17" s="27"/>
      <c r="I17" s="41"/>
      <c r="J17" s="42"/>
      <c r="K17" s="43"/>
    </row>
    <row r="18" ht="20.1" customHeight="1" spans="2:11">
      <c r="B18" s="23">
        <v>7</v>
      </c>
      <c r="C18" s="24"/>
      <c r="D18" s="29"/>
      <c r="E18" s="26"/>
      <c r="F18" s="26"/>
      <c r="G18" s="27">
        <v>0</v>
      </c>
      <c r="H18" s="27"/>
      <c r="I18" s="41"/>
      <c r="J18" s="42"/>
      <c r="K18" s="43"/>
    </row>
    <row r="19" ht="20.1" customHeight="1" spans="2:11">
      <c r="B19" s="20" t="s">
        <v>43</v>
      </c>
      <c r="C19" s="30"/>
      <c r="D19" s="30"/>
      <c r="E19" s="30"/>
      <c r="F19" s="21"/>
      <c r="G19" s="31">
        <f>SUM(G11:G18)</f>
        <v>276.16</v>
      </c>
      <c r="H19" s="31">
        <f>SUM(H11:H18)</f>
        <v>276.16</v>
      </c>
      <c r="I19" s="44">
        <f>SUM(I11:J18)</f>
        <v>0</v>
      </c>
      <c r="J19" s="45"/>
      <c r="K19" s="46"/>
    </row>
    <row r="20" ht="20.1" customHeight="1" spans="2:11">
      <c r="B20" s="17"/>
      <c r="C20" s="17"/>
      <c r="D20" s="17"/>
      <c r="E20" s="17"/>
      <c r="F20" s="17"/>
      <c r="G20" s="17"/>
      <c r="H20" s="17"/>
      <c r="I20" s="17"/>
      <c r="J20" s="47"/>
      <c r="K20" s="17"/>
    </row>
    <row r="21" ht="20.1" customHeight="1" spans="2:11">
      <c r="B21" s="22" t="s">
        <v>69</v>
      </c>
      <c r="C21" s="22"/>
      <c r="D21" s="22"/>
      <c r="E21" s="22"/>
      <c r="F21" s="22"/>
      <c r="G21" s="22" t="s">
        <v>78</v>
      </c>
      <c r="H21" s="22"/>
      <c r="I21" s="22"/>
      <c r="J21" s="22"/>
      <c r="K21" s="22" t="s">
        <v>79</v>
      </c>
    </row>
    <row r="22" ht="20.1" customHeight="1" spans="2:11">
      <c r="B22" s="32">
        <f>H19</f>
        <v>276.16</v>
      </c>
      <c r="C22" s="32"/>
      <c r="D22" s="32"/>
      <c r="E22" s="32"/>
      <c r="F22" s="32"/>
      <c r="G22" s="32">
        <f>I19</f>
        <v>0</v>
      </c>
      <c r="H22" s="32"/>
      <c r="I22" s="32"/>
      <c r="J22" s="32"/>
      <c r="K22" s="48">
        <f>SUM(B22:J22)</f>
        <v>276.16</v>
      </c>
    </row>
    <row r="23" ht="20.1" customHeight="1" spans="2:11">
      <c r="B23" s="17"/>
      <c r="C23" s="17"/>
      <c r="D23" s="17"/>
      <c r="E23" s="17"/>
      <c r="F23" s="17"/>
      <c r="G23" s="17"/>
      <c r="H23" s="17"/>
      <c r="I23" s="17"/>
      <c r="J23" s="17"/>
      <c r="K23" s="17"/>
    </row>
    <row r="24" ht="20.1" customHeight="1" spans="2:11">
      <c r="B24" s="17" t="s">
        <v>80</v>
      </c>
      <c r="C24" s="17"/>
      <c r="D24" s="17"/>
      <c r="E24" s="17"/>
      <c r="F24" s="17" t="s">
        <v>50</v>
      </c>
      <c r="G24" s="17" t="s">
        <v>81</v>
      </c>
      <c r="H24" s="17"/>
      <c r="I24" s="17"/>
      <c r="J24" s="17" t="s">
        <v>52</v>
      </c>
      <c r="K24" s="17"/>
    </row>
    <row r="27" ht="17.5" spans="1:11">
      <c r="A27" s="2" t="s">
        <v>82</v>
      </c>
      <c r="B27" s="2"/>
      <c r="C27" s="2"/>
      <c r="D27" s="2"/>
      <c r="E27" s="2"/>
      <c r="F27" s="2"/>
      <c r="G27" s="2"/>
      <c r="H27" s="2"/>
      <c r="I27" s="2"/>
      <c r="J27" s="2"/>
      <c r="K27" s="2"/>
    </row>
    <row r="29" ht="20.1" customHeight="1" spans="2:11">
      <c r="B29" s="4"/>
      <c r="C29" s="5"/>
      <c r="D29" s="6" t="s">
        <v>54</v>
      </c>
      <c r="E29" s="6"/>
      <c r="F29" s="7" t="str">
        <f>F5</f>
        <v>高博</v>
      </c>
      <c r="G29" s="7"/>
      <c r="H29" s="6" t="s">
        <v>56</v>
      </c>
      <c r="I29" s="5"/>
      <c r="J29" s="7" t="str">
        <f>J5</f>
        <v>助理</v>
      </c>
      <c r="K29" s="36"/>
    </row>
    <row r="30" ht="20.1" customHeight="1" spans="2:11">
      <c r="B30" s="8"/>
      <c r="C30" s="9"/>
      <c r="D30" s="10" t="s">
        <v>58</v>
      </c>
      <c r="E30" s="10"/>
      <c r="F30" s="11" t="str">
        <f>F6</f>
        <v>北京</v>
      </c>
      <c r="G30" s="11"/>
      <c r="H30" s="10" t="s">
        <v>60</v>
      </c>
      <c r="I30" s="9"/>
      <c r="J30" s="11" t="str">
        <f>J6</f>
        <v>会奖2组</v>
      </c>
      <c r="K30" s="37"/>
    </row>
    <row r="31" ht="20.1" customHeight="1" spans="2:11">
      <c r="B31" s="8"/>
      <c r="C31" s="9"/>
      <c r="D31" s="10" t="s">
        <v>62</v>
      </c>
      <c r="E31" s="10"/>
      <c r="F31" s="12">
        <f>F7</f>
        <v>45071</v>
      </c>
      <c r="G31" s="11"/>
      <c r="H31" s="10" t="s">
        <v>63</v>
      </c>
      <c r="I31" s="38"/>
      <c r="J31" s="12">
        <f>J7</f>
        <v>45114</v>
      </c>
      <c r="K31" s="37"/>
    </row>
    <row r="32" ht="20.1" customHeight="1" spans="2:11">
      <c r="B32" s="13"/>
      <c r="C32" s="14"/>
      <c r="D32" s="15"/>
      <c r="E32" s="15"/>
      <c r="F32" s="16"/>
      <c r="G32" s="16"/>
      <c r="H32" s="15" t="s">
        <v>64</v>
      </c>
      <c r="I32" s="39"/>
      <c r="J32" s="16" t="str">
        <f>J8</f>
        <v>HMJB-230525-SAK480</v>
      </c>
      <c r="K32" s="40"/>
    </row>
    <row r="33" ht="20.1" customHeight="1"/>
    <row r="34" ht="20.1" customHeight="1" spans="2:11">
      <c r="B34" s="26"/>
      <c r="C34" s="26"/>
      <c r="D34" s="33" t="s">
        <v>83</v>
      </c>
      <c r="E34" s="26" t="s">
        <v>84</v>
      </c>
      <c r="F34" s="26"/>
      <c r="G34" s="27" t="s">
        <v>85</v>
      </c>
      <c r="H34" s="27" t="s">
        <v>86</v>
      </c>
      <c r="I34" s="27" t="s">
        <v>43</v>
      </c>
      <c r="J34" s="27"/>
      <c r="K34" s="49" t="s">
        <v>71</v>
      </c>
    </row>
    <row r="35" ht="20.1" customHeight="1" spans="2:11">
      <c r="B35" s="26">
        <v>1</v>
      </c>
      <c r="C35" s="26"/>
      <c r="D35" s="34" t="s">
        <v>59</v>
      </c>
      <c r="E35" s="26" t="s">
        <v>87</v>
      </c>
      <c r="F35" s="26"/>
      <c r="G35" s="27">
        <v>100</v>
      </c>
      <c r="H35" s="27">
        <v>1</v>
      </c>
      <c r="I35" s="41">
        <f>G35*H35</f>
        <v>100</v>
      </c>
      <c r="J35" s="42"/>
      <c r="K35" s="50"/>
    </row>
    <row r="36" ht="20.1" customHeight="1" spans="2:11">
      <c r="B36" s="26">
        <v>2</v>
      </c>
      <c r="C36" s="26"/>
      <c r="D36" s="34"/>
      <c r="E36" s="26"/>
      <c r="F36" s="26"/>
      <c r="G36" s="27">
        <v>200</v>
      </c>
      <c r="H36" s="27">
        <v>0</v>
      </c>
      <c r="I36" s="41">
        <f t="shared" ref="I36:I37" si="0">G36*H36</f>
        <v>0</v>
      </c>
      <c r="J36" s="42"/>
      <c r="K36" s="50"/>
    </row>
    <row r="37" ht="20.1" customHeight="1" spans="2:11">
      <c r="B37" s="26">
        <v>3</v>
      </c>
      <c r="C37" s="26"/>
      <c r="D37" s="34"/>
      <c r="E37" s="26"/>
      <c r="F37" s="26"/>
      <c r="G37" s="27">
        <v>0</v>
      </c>
      <c r="H37" s="27">
        <v>0</v>
      </c>
      <c r="I37" s="41">
        <f t="shared" si="0"/>
        <v>0</v>
      </c>
      <c r="J37" s="42"/>
      <c r="K37" s="50"/>
    </row>
    <row r="38" ht="20.1" customHeight="1" spans="2:11">
      <c r="B38" s="20" t="s">
        <v>43</v>
      </c>
      <c r="C38" s="30"/>
      <c r="D38" s="30"/>
      <c r="E38" s="30"/>
      <c r="F38" s="21"/>
      <c r="G38" s="31"/>
      <c r="H38" s="31">
        <f>SUM(H20:H37)</f>
        <v>1</v>
      </c>
      <c r="I38" s="44">
        <f>SUM(I35:J37)</f>
        <v>100</v>
      </c>
      <c r="J38" s="45"/>
      <c r="K38" s="46"/>
    </row>
    <row r="39" ht="20.1" customHeight="1" spans="2:11">
      <c r="B39" s="17" t="s">
        <v>80</v>
      </c>
      <c r="C39" s="17"/>
      <c r="D39" s="17"/>
      <c r="E39" s="17"/>
      <c r="F39" s="17" t="s">
        <v>50</v>
      </c>
      <c r="G39" s="17" t="s">
        <v>81</v>
      </c>
      <c r="H39" s="17"/>
      <c r="I39" s="17"/>
      <c r="J39" s="17" t="s">
        <v>52</v>
      </c>
      <c r="K39" s="17"/>
    </row>
  </sheetData>
  <mergeCells count="6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1:D15"/>
    <mergeCell ref="D16:D18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2021-12-08T10:11:00Z</cp:lastPrinted>
  <dcterms:modified xsi:type="dcterms:W3CDTF">2023-07-06T10:58:44Z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21D37F31BECF44CAA414AD0052A88822_12</vt:lpwstr>
  </property>
</Properties>
</file>