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合计" sheetId="3" r:id="rId1"/>
    <sheet name="机票出票报表" sheetId="1" r:id="rId2"/>
    <sheet name="退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<sst xmlns="http://schemas.openxmlformats.org/spreadsheetml/2006/main" count="479" uniqueCount="199">
  <si>
    <t>价格</t>
  </si>
  <si>
    <t>出票</t>
  </si>
  <si>
    <t>改签</t>
  </si>
  <si>
    <t>退票</t>
  </si>
  <si>
    <t>合计</t>
  </si>
  <si>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</si>
  <si>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</si>
  <si>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</si>
  <si>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</si>
  <si>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</si>
  <si>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</si>
  <si>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</si>
  <si>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</si>
  <si>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</si>
  <si>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</si>
  <si>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</si>
  <si>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</si>
  <si>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</si>
  <si>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</si>
  <si>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</si>
  <si>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</si>
  <si>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</si>
  <si>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</si>
  <si>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</si>
  <si>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</si>
  <si>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</si>
  <si>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</si>
  <si>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</si>
  <si>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</si>
  <si>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</si>
  <si>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</si>
  <si>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</si>
  <si>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</si>
  <si>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</si>
  <si>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</si>
  <si>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2025-09-21 19:55</t>
  </si>
  <si>
    <t>2025-09-21 19:56</t>
  </si>
  <si>
    <t>国内</t>
  </si>
  <si>
    <t>KV3FNY</t>
  </si>
  <si>
    <t>KMTA-251201-ZSH883</t>
  </si>
  <si>
    <t>999-5304659397</t>
  </si>
  <si>
    <t>CA</t>
  </si>
  <si>
    <t>孙鹏</t>
  </si>
  <si>
    <t>成人</t>
  </si>
  <si>
    <t>21132419820205583X</t>
  </si>
  <si>
    <t>18301211178</t>
  </si>
  <si>
    <t>HGHPEK</t>
  </si>
  <si>
    <t>杭州-北京</t>
  </si>
  <si>
    <t>CA1725</t>
  </si>
  <si>
    <t>K</t>
  </si>
  <si>
    <t>2025-09-23 19:00</t>
  </si>
  <si>
    <t>001560</t>
  </si>
  <si>
    <t>20398 孙鹏</t>
  </si>
  <si>
    <t>PEK202</t>
  </si>
  <si>
    <t>8604</t>
  </si>
  <si>
    <t>6</t>
  </si>
  <si>
    <t>OPEN FOR USE</t>
  </si>
  <si>
    <t>2025-09-15 17:27</t>
  </si>
  <si>
    <t>2025-09-15 17:45</t>
  </si>
  <si>
    <t>#12345</t>
  </si>
  <si>
    <t>891-8841591945</t>
  </si>
  <si>
    <t>GJ</t>
  </si>
  <si>
    <t>郭宇飞</t>
  </si>
  <si>
    <t>370522199210140010</t>
  </si>
  <si>
    <t>18505460111</t>
  </si>
  <si>
    <t>HGHDOY</t>
  </si>
  <si>
    <t>杭州-东营</t>
  </si>
  <si>
    <t>GJ8759</t>
  </si>
  <si>
    <t>D</t>
  </si>
  <si>
    <t>2025-09-22 06:55</t>
  </si>
  <si>
    <t>20802 郭宇飞</t>
  </si>
  <si>
    <t>BJS310</t>
  </si>
  <si>
    <t>19582</t>
  </si>
  <si>
    <t>REFUNDED</t>
  </si>
  <si>
    <t>2025-09-15 17:24</t>
  </si>
  <si>
    <t>2025-09-15 17:41</t>
  </si>
  <si>
    <t>891-5301388646</t>
  </si>
  <si>
    <t>DOYHGH</t>
  </si>
  <si>
    <t>东营-杭州</t>
  </si>
  <si>
    <t>GJ8760</t>
  </si>
  <si>
    <t>Z</t>
  </si>
  <si>
    <t>2025-09-20 13:15</t>
  </si>
  <si>
    <t>2025-09-01 18:18</t>
  </si>
  <si>
    <t>2025-09-01 18:25</t>
  </si>
  <si>
    <t>891-2731041847</t>
  </si>
  <si>
    <t>龚朋垒</t>
  </si>
  <si>
    <t>412702199610011859</t>
  </si>
  <si>
    <t>15559536150</t>
  </si>
  <si>
    <t>HGHCTU</t>
  </si>
  <si>
    <t>杭州-成都</t>
  </si>
  <si>
    <t>GJ8091</t>
  </si>
  <si>
    <t>E</t>
  </si>
  <si>
    <t>2025-09-22 15:15</t>
  </si>
  <si>
    <t>25912 龚朋垒</t>
  </si>
  <si>
    <t>2025-09-01 18:16</t>
  </si>
  <si>
    <t>2025-09-01 18:21</t>
  </si>
  <si>
    <t>HRKP8Y</t>
  </si>
  <si>
    <t>781-2730821033</t>
  </si>
  <si>
    <t>MU</t>
  </si>
  <si>
    <t>CTUHGH</t>
  </si>
  <si>
    <t>成都-杭州</t>
  </si>
  <si>
    <t>MU6171</t>
  </si>
  <si>
    <t>S</t>
  </si>
  <si>
    <t>2025-09-21 09:15</t>
  </si>
  <si>
    <t>38957</t>
  </si>
  <si>
    <t>2025-08-28 11:19</t>
  </si>
  <si>
    <t>2025-08-28 11:22</t>
  </si>
  <si>
    <t>KWFTNT</t>
  </si>
  <si>
    <t>999-2726936050</t>
  </si>
  <si>
    <t>2025-08-28 10:57</t>
  </si>
  <si>
    <t>2025-08-28 10:59</t>
  </si>
  <si>
    <t>KYYQ7D</t>
  </si>
  <si>
    <t>999-2726936044</t>
  </si>
  <si>
    <t>PEKHGH</t>
  </si>
  <si>
    <t>北京-杭州</t>
  </si>
  <si>
    <t>CA1732</t>
  </si>
  <si>
    <t>L</t>
  </si>
  <si>
    <t>2025-09-19 21:30</t>
  </si>
  <si>
    <t>2025-09-13 18:31</t>
  </si>
  <si>
    <t>2025-09-13 18:32</t>
  </si>
  <si>
    <t>HNK8Y3</t>
  </si>
  <si>
    <t>KMTA-251201-JYB883</t>
  </si>
  <si>
    <t>880-5301886959</t>
  </si>
  <si>
    <t>HU</t>
  </si>
  <si>
    <t>才华</t>
  </si>
  <si>
    <t>239005198503062510</t>
  </si>
  <si>
    <t>18621383929</t>
  </si>
  <si>
    <t>HGHSZX</t>
  </si>
  <si>
    <t>杭州-深圳</t>
  </si>
  <si>
    <t>HU7396</t>
  </si>
  <si>
    <t>I</t>
  </si>
  <si>
    <t>2025-09-22 17:50</t>
  </si>
  <si>
    <t>001574</t>
  </si>
  <si>
    <t>18519816303 会务审批</t>
  </si>
  <si>
    <t>JT40QJ</t>
  </si>
  <si>
    <t>880-5301886958</t>
  </si>
  <si>
    <t>SZXHGH</t>
  </si>
  <si>
    <t>深圳-杭州</t>
  </si>
  <si>
    <t>*HU4721</t>
  </si>
  <si>
    <t>X</t>
  </si>
  <si>
    <t>2025-09-20 09:15</t>
  </si>
  <si>
    <t>2025-09-13 18:30</t>
  </si>
  <si>
    <t>JD6FJ9</t>
  </si>
  <si>
    <t>880-5301886957</t>
  </si>
  <si>
    <t>CHEN/LEI</t>
  </si>
  <si>
    <t>E05061676</t>
  </si>
  <si>
    <t>18516276201</t>
  </si>
  <si>
    <t>2025-09-13 18:28</t>
  </si>
  <si>
    <t>2025-09-13 18:29</t>
  </si>
  <si>
    <t>KV6F35</t>
  </si>
  <si>
    <t>880-5301886956</t>
  </si>
  <si>
    <t>HU7395</t>
  </si>
  <si>
    <t>2025-09-20 14:20</t>
  </si>
  <si>
    <t>2025-09-12 23:25</t>
  </si>
  <si>
    <t>KV8SWJ</t>
  </si>
  <si>
    <t>999-5301886869</t>
  </si>
  <si>
    <t>李关心</t>
  </si>
  <si>
    <t>220283198602060326</t>
  </si>
  <si>
    <t>18610814945</t>
  </si>
  <si>
    <t>R</t>
  </si>
  <si>
    <t>2025-09-22 19:00</t>
  </si>
  <si>
    <t>2025-09-12 23:24</t>
  </si>
  <si>
    <t>JTMEVX</t>
  </si>
  <si>
    <t>999-5301886867</t>
  </si>
  <si>
    <t>CA1710</t>
  </si>
  <si>
    <t>2025-09-20 10:25</t>
  </si>
  <si>
    <t>国际国内</t>
  </si>
  <si>
    <t>票证类型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</si>
  <si>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</si>
  <si>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</si>
  <si>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</si>
  <si>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</si>
  <si>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</si>
  <si>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</si>
  <si>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</si>
  <si>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</si>
  <si>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</si>
  <si>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</si>
  <si>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完成人</t>
  </si>
  <si>
    <t>完成时间</t>
  </si>
  <si>
    <t>出票员</t>
  </si>
  <si>
    <t>申请人</t>
  </si>
  <si>
    <t>申请时间</t>
  </si>
  <si>
    <t>退票单号</t>
  </si>
  <si>
    <t>原订单号</t>
  </si>
  <si>
    <t>BSPET</t>
  </si>
  <si>
    <t/>
  </si>
  <si>
    <t>经济舱</t>
  </si>
  <si>
    <t>khcs15101533184 卢祥宇</t>
  </si>
  <si>
    <t>2025-09-21 19:57</t>
  </si>
  <si>
    <t>13521939103 会务客服2</t>
  </si>
  <si>
    <t>JPT2509210007</t>
  </si>
  <si>
    <t>JPC2509150024</t>
  </si>
  <si>
    <t>JPT2509210006</t>
  </si>
  <si>
    <t>JPC2509150023</t>
  </si>
  <si>
    <t>2025-09-21 19:54</t>
  </si>
  <si>
    <t>ZDCPKHCS02 自动出票02</t>
  </si>
  <si>
    <t>JPT2509210005</t>
  </si>
  <si>
    <t>JPC2508280014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</si>
</sst>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3" fillId="5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E9"/>
  <sheetViews>
    <sheetView tabSelected="1" workbookViewId="0">
      <selection activeCell="S13" sqref="S13"/>
    </sheetView>
  </sheetViews>
  <sheetFormatPr defaultColWidth="8.88888888888889" defaultRowHeight="14.4" outlineLevelCol="4"/>
  <sheetData>
    <row r="4" spans="5:5">
      <c r="E4" t="s">
        <v>0</v>
      </c>
    </row>
    <row r="5" spans="3:5">
      <c r="C5" t="s">
        <v>1</v>
      </c>
      <c r="D5"/>
      <c r="E5">
        <v>15320</v>
      </c>
    </row>
    <row r="6" spans="3:3">
      <c r="C6" t="s">
        <v>2</v>
      </c>
    </row>
    <row r="7" spans="3:5">
      <c r="C7" t="s">
        <v>3</v>
      </c>
      <c r="D7"/>
      <c r="E7">
        <v>-544</v>
      </c>
    </row>
    <row r="9" ht="17.4" spans="3:5">
      <c r="C9" t="s">
        <v>4</v>
      </c>
      <c r="D9" s="6"/>
      <c r="E9" s="6">
        <f>SUM(E5:E8)</f>
        <v>14776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5"/>
  <sheetViews>
    <sheetView topLeftCell="M1" workbookViewId="0">
      <pane ySplit="1" topLeftCell="A2" activePane="bottomLeft" state="frozen"/>
      <selection/>
      <selection pane="bottomLeft" activeCell="X15" sqref="X15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8" width="15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13" customWidth="1"/>
    <col min="15" max="15" width="9" customWidth="1"/>
    <col min="16" max="16" width="6" customWidth="1"/>
    <col min="17" max="17" width="16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15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</row>
    <row r="2" ht="15.35" customHeight="1" spans="1:30">
      <c r="A2" s="2">
        <v>1</v>
      </c>
      <c r="B2" s="3" t="s">
        <v>35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3" t="s">
        <v>46</v>
      </c>
      <c r="N2" s="3" t="s">
        <v>47</v>
      </c>
      <c r="O2" s="3" t="s">
        <v>48</v>
      </c>
      <c r="P2" s="3" t="s">
        <v>49</v>
      </c>
      <c r="Q2" s="3" t="s">
        <v>50</v>
      </c>
      <c r="R2" s="2">
        <v>810</v>
      </c>
      <c r="S2" s="2">
        <v>50</v>
      </c>
      <c r="T2" s="2">
        <v>20</v>
      </c>
      <c r="U2" s="2">
        <v>880</v>
      </c>
      <c r="V2" s="2">
        <v>0</v>
      </c>
      <c r="W2" s="2">
        <v>880</v>
      </c>
      <c r="X2" s="2">
        <f t="shared" ref="X2:X14" si="0">W2+V2</f>
        <v>880</v>
      </c>
      <c r="Y2" s="3" t="s">
        <v>51</v>
      </c>
      <c r="Z2" s="3" t="s">
        <v>52</v>
      </c>
      <c r="AA2" s="3" t="s">
        <v>53</v>
      </c>
      <c r="AB2" s="3" t="s">
        <v>54</v>
      </c>
      <c r="AC2" s="3" t="s">
        <v>55</v>
      </c>
      <c r="AD2" s="3" t="s">
        <v>56</v>
      </c>
    </row>
    <row r="3" ht="15.35" customHeight="1" spans="1:30">
      <c r="A3" s="2">
        <v>2</v>
      </c>
      <c r="B3" s="3" t="s">
        <v>57</v>
      </c>
      <c r="C3" s="3" t="s">
        <v>58</v>
      </c>
      <c r="D3" s="3" t="s">
        <v>37</v>
      </c>
      <c r="E3" s="3" t="s">
        <v>59</v>
      </c>
      <c r="F3" s="3" t="s">
        <v>39</v>
      </c>
      <c r="G3" s="3" t="s">
        <v>60</v>
      </c>
      <c r="H3" s="3" t="s">
        <v>61</v>
      </c>
      <c r="I3" s="3" t="s">
        <v>62</v>
      </c>
      <c r="J3" s="3" t="s">
        <v>43</v>
      </c>
      <c r="K3" s="3" t="s">
        <v>63</v>
      </c>
      <c r="L3" s="3" t="s">
        <v>64</v>
      </c>
      <c r="M3" s="3" t="s">
        <v>65</v>
      </c>
      <c r="N3" s="3" t="s">
        <v>66</v>
      </c>
      <c r="O3" s="3" t="s">
        <v>67</v>
      </c>
      <c r="P3" s="3" t="s">
        <v>68</v>
      </c>
      <c r="Q3" s="3" t="s">
        <v>69</v>
      </c>
      <c r="R3" s="2">
        <v>400</v>
      </c>
      <c r="S3" s="2">
        <v>50</v>
      </c>
      <c r="T3" s="2">
        <v>20</v>
      </c>
      <c r="U3" s="2">
        <v>470</v>
      </c>
      <c r="V3" s="2">
        <v>0</v>
      </c>
      <c r="W3" s="2">
        <v>470</v>
      </c>
      <c r="X3" s="2">
        <f t="shared" si="0"/>
        <v>470</v>
      </c>
      <c r="Y3" s="3" t="s">
        <v>51</v>
      </c>
      <c r="Z3" s="3" t="s">
        <v>70</v>
      </c>
      <c r="AA3" s="3" t="s">
        <v>71</v>
      </c>
      <c r="AB3" s="3" t="s">
        <v>72</v>
      </c>
      <c r="AC3" s="3" t="s">
        <v>55</v>
      </c>
      <c r="AD3" s="3" t="s">
        <v>73</v>
      </c>
    </row>
    <row r="4" ht="15.35" customHeight="1" spans="1:30">
      <c r="A4" s="2">
        <v>3</v>
      </c>
      <c r="B4" s="3" t="s">
        <v>74</v>
      </c>
      <c r="C4" s="3" t="s">
        <v>75</v>
      </c>
      <c r="D4" s="3" t="s">
        <v>37</v>
      </c>
      <c r="E4" s="3" t="s">
        <v>59</v>
      </c>
      <c r="F4" s="3" t="s">
        <v>39</v>
      </c>
      <c r="G4" s="3" t="s">
        <v>76</v>
      </c>
      <c r="H4" s="3" t="s">
        <v>61</v>
      </c>
      <c r="I4" s="3" t="s">
        <v>62</v>
      </c>
      <c r="J4" s="3" t="s">
        <v>43</v>
      </c>
      <c r="K4" s="3" t="s">
        <v>63</v>
      </c>
      <c r="L4" s="3" t="s">
        <v>64</v>
      </c>
      <c r="M4" s="3" t="s">
        <v>77</v>
      </c>
      <c r="N4" s="3" t="s">
        <v>78</v>
      </c>
      <c r="O4" s="3" t="s">
        <v>79</v>
      </c>
      <c r="P4" s="3" t="s">
        <v>80</v>
      </c>
      <c r="Q4" s="3" t="s">
        <v>81</v>
      </c>
      <c r="R4" s="2">
        <v>490</v>
      </c>
      <c r="S4" s="2">
        <v>50</v>
      </c>
      <c r="T4" s="2">
        <v>20</v>
      </c>
      <c r="U4" s="2">
        <v>560</v>
      </c>
      <c r="V4" s="2">
        <v>0</v>
      </c>
      <c r="W4" s="2">
        <v>560</v>
      </c>
      <c r="X4" s="2">
        <f t="shared" si="0"/>
        <v>560</v>
      </c>
      <c r="Y4" s="3" t="s">
        <v>51</v>
      </c>
      <c r="Z4" s="3" t="s">
        <v>70</v>
      </c>
      <c r="AA4" s="3" t="s">
        <v>71</v>
      </c>
      <c r="AB4" s="3" t="s">
        <v>72</v>
      </c>
      <c r="AC4" s="3" t="s">
        <v>55</v>
      </c>
      <c r="AD4" s="3" t="s">
        <v>73</v>
      </c>
    </row>
    <row r="5" ht="15.35" customHeight="1" spans="1:30">
      <c r="A5" s="2">
        <v>4</v>
      </c>
      <c r="B5" s="3" t="s">
        <v>82</v>
      </c>
      <c r="C5" s="3" t="s">
        <v>83</v>
      </c>
      <c r="D5" s="3" t="s">
        <v>37</v>
      </c>
      <c r="E5" s="3" t="s">
        <v>59</v>
      </c>
      <c r="F5" s="3" t="s">
        <v>39</v>
      </c>
      <c r="G5" s="3" t="s">
        <v>84</v>
      </c>
      <c r="H5" s="3" t="s">
        <v>61</v>
      </c>
      <c r="I5" s="3" t="s">
        <v>85</v>
      </c>
      <c r="J5" s="3" t="s">
        <v>43</v>
      </c>
      <c r="K5" s="3" t="s">
        <v>86</v>
      </c>
      <c r="L5" s="3" t="s">
        <v>87</v>
      </c>
      <c r="M5" s="3" t="s">
        <v>88</v>
      </c>
      <c r="N5" s="3" t="s">
        <v>89</v>
      </c>
      <c r="O5" s="3" t="s">
        <v>90</v>
      </c>
      <c r="P5" s="3" t="s">
        <v>91</v>
      </c>
      <c r="Q5" s="3" t="s">
        <v>92</v>
      </c>
      <c r="R5" s="2">
        <v>880</v>
      </c>
      <c r="S5" s="2">
        <v>50</v>
      </c>
      <c r="T5" s="2">
        <v>20</v>
      </c>
      <c r="U5" s="2">
        <v>950</v>
      </c>
      <c r="V5" s="2">
        <v>0</v>
      </c>
      <c r="W5" s="2">
        <v>950</v>
      </c>
      <c r="X5" s="2">
        <f t="shared" si="0"/>
        <v>950</v>
      </c>
      <c r="Y5" s="3" t="s">
        <v>51</v>
      </c>
      <c r="Z5" s="3" t="s">
        <v>93</v>
      </c>
      <c r="AA5" s="3" t="s">
        <v>71</v>
      </c>
      <c r="AB5" s="3" t="s">
        <v>72</v>
      </c>
      <c r="AC5" s="3" t="s">
        <v>55</v>
      </c>
      <c r="AD5" s="3" t="s">
        <v>56</v>
      </c>
    </row>
    <row r="6" ht="15.35" customHeight="1" spans="1:30">
      <c r="A6" s="2">
        <v>5</v>
      </c>
      <c r="B6" s="3" t="s">
        <v>94</v>
      </c>
      <c r="C6" s="3" t="s">
        <v>95</v>
      </c>
      <c r="D6" s="3" t="s">
        <v>37</v>
      </c>
      <c r="E6" s="3" t="s">
        <v>96</v>
      </c>
      <c r="F6" s="3" t="s">
        <v>39</v>
      </c>
      <c r="G6" s="3" t="s">
        <v>97</v>
      </c>
      <c r="H6" s="3" t="s">
        <v>98</v>
      </c>
      <c r="I6" s="3" t="s">
        <v>85</v>
      </c>
      <c r="J6" s="3" t="s">
        <v>43</v>
      </c>
      <c r="K6" s="3" t="s">
        <v>86</v>
      </c>
      <c r="L6" s="3" t="s">
        <v>87</v>
      </c>
      <c r="M6" s="3" t="s">
        <v>99</v>
      </c>
      <c r="N6" s="3" t="s">
        <v>100</v>
      </c>
      <c r="O6" s="3" t="s">
        <v>101</v>
      </c>
      <c r="P6" s="3" t="s">
        <v>102</v>
      </c>
      <c r="Q6" s="3" t="s">
        <v>103</v>
      </c>
      <c r="R6" s="2">
        <v>910</v>
      </c>
      <c r="S6" s="2">
        <v>50</v>
      </c>
      <c r="T6" s="2">
        <v>20</v>
      </c>
      <c r="U6" s="2">
        <v>980</v>
      </c>
      <c r="V6" s="2">
        <v>0</v>
      </c>
      <c r="W6" s="2">
        <v>980</v>
      </c>
      <c r="X6" s="2">
        <f t="shared" si="0"/>
        <v>980</v>
      </c>
      <c r="Y6" s="3" t="s">
        <v>51</v>
      </c>
      <c r="Z6" s="3" t="s">
        <v>93</v>
      </c>
      <c r="AA6" s="3" t="s">
        <v>71</v>
      </c>
      <c r="AB6" s="3" t="s">
        <v>104</v>
      </c>
      <c r="AC6" s="3" t="s">
        <v>55</v>
      </c>
      <c r="AD6" s="3" t="s">
        <v>56</v>
      </c>
    </row>
    <row r="7" ht="15.35" customHeight="1" spans="1:30">
      <c r="A7" s="2">
        <v>6</v>
      </c>
      <c r="B7" s="3" t="s">
        <v>105</v>
      </c>
      <c r="C7" s="3" t="s">
        <v>106</v>
      </c>
      <c r="D7" s="3" t="s">
        <v>37</v>
      </c>
      <c r="E7" s="3" t="s">
        <v>107</v>
      </c>
      <c r="F7" s="3" t="s">
        <v>39</v>
      </c>
      <c r="G7" s="3" t="s">
        <v>108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2">
        <v>580</v>
      </c>
      <c r="S7" s="2">
        <v>50</v>
      </c>
      <c r="T7" s="2">
        <v>20</v>
      </c>
      <c r="U7" s="2">
        <v>650</v>
      </c>
      <c r="V7" s="2">
        <v>0</v>
      </c>
      <c r="W7" s="2">
        <v>650</v>
      </c>
      <c r="X7" s="2">
        <f t="shared" si="0"/>
        <v>650</v>
      </c>
      <c r="Y7" s="3" t="s">
        <v>51</v>
      </c>
      <c r="Z7" s="3" t="s">
        <v>52</v>
      </c>
      <c r="AA7" s="3" t="s">
        <v>71</v>
      </c>
      <c r="AB7" s="3" t="s">
        <v>104</v>
      </c>
      <c r="AC7" s="3" t="s">
        <v>55</v>
      </c>
      <c r="AD7" s="3" t="s">
        <v>73</v>
      </c>
    </row>
    <row r="8" ht="15.35" customHeight="1" spans="1:30">
      <c r="A8" s="2">
        <v>7</v>
      </c>
      <c r="B8" s="3" t="s">
        <v>109</v>
      </c>
      <c r="C8" s="3" t="s">
        <v>110</v>
      </c>
      <c r="D8" s="3" t="s">
        <v>37</v>
      </c>
      <c r="E8" s="3" t="s">
        <v>111</v>
      </c>
      <c r="F8" s="3" t="s">
        <v>39</v>
      </c>
      <c r="G8" s="3" t="s">
        <v>112</v>
      </c>
      <c r="H8" s="3" t="s">
        <v>41</v>
      </c>
      <c r="I8" s="3" t="s">
        <v>42</v>
      </c>
      <c r="J8" s="3" t="s">
        <v>43</v>
      </c>
      <c r="K8" s="3" t="s">
        <v>44</v>
      </c>
      <c r="L8" s="3" t="s">
        <v>45</v>
      </c>
      <c r="M8" s="3" t="s">
        <v>113</v>
      </c>
      <c r="N8" s="3" t="s">
        <v>114</v>
      </c>
      <c r="O8" s="3" t="s">
        <v>115</v>
      </c>
      <c r="P8" s="3" t="s">
        <v>116</v>
      </c>
      <c r="Q8" s="3" t="s">
        <v>117</v>
      </c>
      <c r="R8" s="2">
        <v>970</v>
      </c>
      <c r="S8" s="2">
        <v>50</v>
      </c>
      <c r="T8" s="2">
        <v>20</v>
      </c>
      <c r="U8" s="2">
        <v>1040</v>
      </c>
      <c r="V8" s="2">
        <v>0</v>
      </c>
      <c r="W8" s="2">
        <v>1040</v>
      </c>
      <c r="X8" s="2">
        <f t="shared" si="0"/>
        <v>1040</v>
      </c>
      <c r="Y8" s="3" t="s">
        <v>51</v>
      </c>
      <c r="Z8" s="3" t="s">
        <v>52</v>
      </c>
      <c r="AA8" s="3" t="s">
        <v>71</v>
      </c>
      <c r="AB8" s="3" t="s">
        <v>104</v>
      </c>
      <c r="AC8" s="3" t="s">
        <v>55</v>
      </c>
      <c r="AD8" s="3" t="s">
        <v>56</v>
      </c>
    </row>
    <row r="9" s="5" customFormat="1" ht="15.35" customHeight="1" spans="1:30">
      <c r="A9" s="2">
        <v>8</v>
      </c>
      <c r="B9" s="3" t="s">
        <v>118</v>
      </c>
      <c r="C9" s="3" t="s">
        <v>119</v>
      </c>
      <c r="D9" s="3" t="s">
        <v>37</v>
      </c>
      <c r="E9" s="3" t="s">
        <v>120</v>
      </c>
      <c r="F9" s="3" t="s">
        <v>121</v>
      </c>
      <c r="G9" s="3" t="s">
        <v>122</v>
      </c>
      <c r="H9" s="3" t="s">
        <v>123</v>
      </c>
      <c r="I9" s="3" t="s">
        <v>124</v>
      </c>
      <c r="J9" s="3" t="s">
        <v>43</v>
      </c>
      <c r="K9" s="3" t="s">
        <v>125</v>
      </c>
      <c r="L9" s="3" t="s">
        <v>126</v>
      </c>
      <c r="M9" s="3" t="s">
        <v>127</v>
      </c>
      <c r="N9" s="3" t="s">
        <v>128</v>
      </c>
      <c r="O9" s="3" t="s">
        <v>129</v>
      </c>
      <c r="P9" s="3" t="s">
        <v>130</v>
      </c>
      <c r="Q9" s="3" t="s">
        <v>131</v>
      </c>
      <c r="R9" s="2">
        <v>1150</v>
      </c>
      <c r="S9" s="2">
        <v>50</v>
      </c>
      <c r="T9" s="2">
        <v>20</v>
      </c>
      <c r="U9" s="2">
        <v>1220</v>
      </c>
      <c r="V9" s="2">
        <v>0</v>
      </c>
      <c r="W9" s="2">
        <v>1220</v>
      </c>
      <c r="X9" s="2">
        <f t="shared" si="0"/>
        <v>1220</v>
      </c>
      <c r="Y9" s="3" t="s">
        <v>132</v>
      </c>
      <c r="Z9" s="3" t="s">
        <v>133</v>
      </c>
      <c r="AA9" s="3" t="s">
        <v>53</v>
      </c>
      <c r="AB9" s="3" t="s">
        <v>54</v>
      </c>
      <c r="AC9" s="3" t="s">
        <v>55</v>
      </c>
      <c r="AD9" s="3" t="s">
        <v>56</v>
      </c>
    </row>
    <row r="10" s="5" customFormat="1" ht="15.35" customHeight="1" spans="1:30">
      <c r="A10" s="2">
        <v>9</v>
      </c>
      <c r="B10" s="3" t="s">
        <v>118</v>
      </c>
      <c r="C10" s="3" t="s">
        <v>119</v>
      </c>
      <c r="D10" s="3" t="s">
        <v>37</v>
      </c>
      <c r="E10" s="3" t="s">
        <v>134</v>
      </c>
      <c r="F10" s="3" t="s">
        <v>121</v>
      </c>
      <c r="G10" s="3" t="s">
        <v>135</v>
      </c>
      <c r="H10" s="3" t="s">
        <v>123</v>
      </c>
      <c r="I10" s="3" t="s">
        <v>124</v>
      </c>
      <c r="J10" s="3" t="s">
        <v>43</v>
      </c>
      <c r="K10" s="3" t="s">
        <v>125</v>
      </c>
      <c r="L10" s="3" t="s">
        <v>126</v>
      </c>
      <c r="M10" s="3" t="s">
        <v>136</v>
      </c>
      <c r="N10" s="3" t="s">
        <v>137</v>
      </c>
      <c r="O10" s="3" t="s">
        <v>138</v>
      </c>
      <c r="P10" s="3" t="s">
        <v>139</v>
      </c>
      <c r="Q10" s="3" t="s">
        <v>140</v>
      </c>
      <c r="R10" s="2">
        <v>1190</v>
      </c>
      <c r="S10" s="2">
        <v>50</v>
      </c>
      <c r="T10" s="2">
        <v>20</v>
      </c>
      <c r="U10" s="2">
        <v>1260</v>
      </c>
      <c r="V10" s="2">
        <v>0</v>
      </c>
      <c r="W10" s="2">
        <v>1260</v>
      </c>
      <c r="X10" s="2">
        <f t="shared" si="0"/>
        <v>1260</v>
      </c>
      <c r="Y10" s="3" t="s">
        <v>132</v>
      </c>
      <c r="Z10" s="3" t="s">
        <v>133</v>
      </c>
      <c r="AA10" s="3" t="s">
        <v>53</v>
      </c>
      <c r="AB10" s="3" t="s">
        <v>54</v>
      </c>
      <c r="AC10" s="3" t="s">
        <v>55</v>
      </c>
      <c r="AD10" s="3" t="s">
        <v>56</v>
      </c>
    </row>
    <row r="11" s="5" customFormat="1" ht="15.35" customHeight="1" spans="1:30">
      <c r="A11" s="2">
        <v>10</v>
      </c>
      <c r="B11" s="3" t="s">
        <v>141</v>
      </c>
      <c r="C11" s="3" t="s">
        <v>141</v>
      </c>
      <c r="D11" s="3" t="s">
        <v>37</v>
      </c>
      <c r="E11" s="3" t="s">
        <v>142</v>
      </c>
      <c r="F11" s="3" t="s">
        <v>121</v>
      </c>
      <c r="G11" s="3" t="s">
        <v>143</v>
      </c>
      <c r="H11" s="3" t="s">
        <v>123</v>
      </c>
      <c r="I11" s="3" t="s">
        <v>144</v>
      </c>
      <c r="J11" s="3" t="s">
        <v>43</v>
      </c>
      <c r="K11" s="3" t="s">
        <v>145</v>
      </c>
      <c r="L11" s="3" t="s">
        <v>146</v>
      </c>
      <c r="M11" s="3" t="s">
        <v>127</v>
      </c>
      <c r="N11" s="3" t="s">
        <v>128</v>
      </c>
      <c r="O11" s="3" t="s">
        <v>129</v>
      </c>
      <c r="P11" s="3" t="s">
        <v>130</v>
      </c>
      <c r="Q11" s="3" t="s">
        <v>131</v>
      </c>
      <c r="R11" s="2">
        <v>1150</v>
      </c>
      <c r="S11" s="2">
        <v>50</v>
      </c>
      <c r="T11" s="2">
        <v>20</v>
      </c>
      <c r="U11" s="2">
        <v>1220</v>
      </c>
      <c r="V11" s="2">
        <v>0</v>
      </c>
      <c r="W11" s="2">
        <v>1220</v>
      </c>
      <c r="X11" s="2">
        <f t="shared" si="0"/>
        <v>1220</v>
      </c>
      <c r="Y11" s="3" t="s">
        <v>132</v>
      </c>
      <c r="Z11" s="3" t="s">
        <v>133</v>
      </c>
      <c r="AA11" s="3" t="s">
        <v>53</v>
      </c>
      <c r="AB11" s="3" t="s">
        <v>54</v>
      </c>
      <c r="AC11" s="3" t="s">
        <v>55</v>
      </c>
      <c r="AD11" s="3" t="s">
        <v>56</v>
      </c>
    </row>
    <row r="12" s="5" customFormat="1" ht="15.35" customHeight="1" spans="1:30">
      <c r="A12" s="2">
        <v>11</v>
      </c>
      <c r="B12" s="3" t="s">
        <v>147</v>
      </c>
      <c r="C12" s="3" t="s">
        <v>148</v>
      </c>
      <c r="D12" s="3" t="s">
        <v>37</v>
      </c>
      <c r="E12" s="3" t="s">
        <v>149</v>
      </c>
      <c r="F12" s="3" t="s">
        <v>121</v>
      </c>
      <c r="G12" s="3" t="s">
        <v>150</v>
      </c>
      <c r="H12" s="3" t="s">
        <v>123</v>
      </c>
      <c r="I12" s="3" t="s">
        <v>144</v>
      </c>
      <c r="J12" s="3" t="s">
        <v>43</v>
      </c>
      <c r="K12" s="3" t="s">
        <v>145</v>
      </c>
      <c r="L12" s="3" t="s">
        <v>146</v>
      </c>
      <c r="M12" s="3" t="s">
        <v>136</v>
      </c>
      <c r="N12" s="3" t="s">
        <v>137</v>
      </c>
      <c r="O12" s="3" t="s">
        <v>151</v>
      </c>
      <c r="P12" s="3" t="s">
        <v>130</v>
      </c>
      <c r="Q12" s="3" t="s">
        <v>152</v>
      </c>
      <c r="R12" s="2">
        <v>1220</v>
      </c>
      <c r="S12" s="2">
        <v>50</v>
      </c>
      <c r="T12" s="2">
        <v>20</v>
      </c>
      <c r="U12" s="2">
        <v>1290</v>
      </c>
      <c r="V12" s="2">
        <v>0</v>
      </c>
      <c r="W12" s="2">
        <v>1290</v>
      </c>
      <c r="X12" s="2">
        <f t="shared" si="0"/>
        <v>1290</v>
      </c>
      <c r="Y12" s="3" t="s">
        <v>132</v>
      </c>
      <c r="Z12" s="3" t="s">
        <v>133</v>
      </c>
      <c r="AA12" s="3" t="s">
        <v>53</v>
      </c>
      <c r="AB12" s="3" t="s">
        <v>54</v>
      </c>
      <c r="AC12" s="3" t="s">
        <v>55</v>
      </c>
      <c r="AD12" s="3" t="s">
        <v>56</v>
      </c>
    </row>
    <row r="13" s="5" customFormat="1" ht="15.35" customHeight="1" spans="1:30">
      <c r="A13" s="2">
        <v>15</v>
      </c>
      <c r="B13" s="3" t="s">
        <v>153</v>
      </c>
      <c r="C13" s="3" t="s">
        <v>153</v>
      </c>
      <c r="D13" s="3" t="s">
        <v>37</v>
      </c>
      <c r="E13" s="3" t="s">
        <v>154</v>
      </c>
      <c r="F13" s="3" t="s">
        <v>121</v>
      </c>
      <c r="G13" s="3" t="s">
        <v>155</v>
      </c>
      <c r="H13" s="3" t="s">
        <v>41</v>
      </c>
      <c r="I13" s="3" t="s">
        <v>156</v>
      </c>
      <c r="J13" s="3" t="s">
        <v>43</v>
      </c>
      <c r="K13" s="3" t="s">
        <v>157</v>
      </c>
      <c r="L13" s="3" t="s">
        <v>158</v>
      </c>
      <c r="M13" s="3" t="s">
        <v>46</v>
      </c>
      <c r="N13" s="3" t="s">
        <v>47</v>
      </c>
      <c r="O13" s="3" t="s">
        <v>48</v>
      </c>
      <c r="P13" s="3" t="s">
        <v>159</v>
      </c>
      <c r="Q13" s="3" t="s">
        <v>160</v>
      </c>
      <c r="R13" s="2">
        <v>2570</v>
      </c>
      <c r="S13" s="2">
        <v>50</v>
      </c>
      <c r="T13" s="2">
        <v>20</v>
      </c>
      <c r="U13" s="2">
        <v>2640</v>
      </c>
      <c r="V13" s="2">
        <v>0</v>
      </c>
      <c r="W13" s="2">
        <v>2640</v>
      </c>
      <c r="X13" s="2">
        <f t="shared" si="0"/>
        <v>2640</v>
      </c>
      <c r="Y13" s="3" t="s">
        <v>132</v>
      </c>
      <c r="Z13" s="3" t="s">
        <v>133</v>
      </c>
      <c r="AA13" s="3" t="s">
        <v>53</v>
      </c>
      <c r="AB13" s="3" t="s">
        <v>54</v>
      </c>
      <c r="AC13" s="3" t="s">
        <v>55</v>
      </c>
      <c r="AD13" s="3" t="s">
        <v>56</v>
      </c>
    </row>
    <row r="14" s="5" customFormat="1" ht="15.35" customHeight="1" spans="1:30">
      <c r="A14" s="2">
        <v>16</v>
      </c>
      <c r="B14" s="3" t="s">
        <v>161</v>
      </c>
      <c r="C14" s="3" t="s">
        <v>161</v>
      </c>
      <c r="D14" s="3" t="s">
        <v>37</v>
      </c>
      <c r="E14" s="3" t="s">
        <v>162</v>
      </c>
      <c r="F14" s="3" t="s">
        <v>121</v>
      </c>
      <c r="G14" s="3" t="s">
        <v>163</v>
      </c>
      <c r="H14" s="3" t="s">
        <v>41</v>
      </c>
      <c r="I14" s="3" t="s">
        <v>156</v>
      </c>
      <c r="J14" s="3" t="s">
        <v>43</v>
      </c>
      <c r="K14" s="3" t="s">
        <v>157</v>
      </c>
      <c r="L14" s="3" t="s">
        <v>158</v>
      </c>
      <c r="M14" s="3" t="s">
        <v>113</v>
      </c>
      <c r="N14" s="3" t="s">
        <v>114</v>
      </c>
      <c r="O14" s="3" t="s">
        <v>164</v>
      </c>
      <c r="P14" s="3" t="s">
        <v>159</v>
      </c>
      <c r="Q14" s="3" t="s">
        <v>165</v>
      </c>
      <c r="R14" s="2">
        <v>2090</v>
      </c>
      <c r="S14" s="2">
        <v>50</v>
      </c>
      <c r="T14" s="2">
        <v>20</v>
      </c>
      <c r="U14" s="2">
        <v>2160</v>
      </c>
      <c r="V14" s="2">
        <v>0</v>
      </c>
      <c r="W14" s="2">
        <v>2160</v>
      </c>
      <c r="X14" s="2">
        <f t="shared" si="0"/>
        <v>2160</v>
      </c>
      <c r="Y14" s="3" t="s">
        <v>132</v>
      </c>
      <c r="Z14" s="3" t="s">
        <v>133</v>
      </c>
      <c r="AA14" s="3" t="s">
        <v>53</v>
      </c>
      <c r="AB14" s="3" t="s">
        <v>54</v>
      </c>
      <c r="AC14" s="3" t="s">
        <v>55</v>
      </c>
      <c r="AD14" s="3" t="s">
        <v>56</v>
      </c>
    </row>
    <row r="15" spans="24:24">
      <c r="X15">
        <f>SUM(X2:X14)</f>
        <v>15320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"/>
  <sheetViews>
    <sheetView topLeftCell="Q1" workbookViewId="0">
      <pane ySplit="1" topLeftCell="A2" activePane="bottomLeft" state="frozen"/>
      <selection/>
      <selection pane="bottomLeft" activeCell="Y8" sqref="Y8"/>
    </sheetView>
  </sheetViews>
  <sheetFormatPr defaultColWidth="9" defaultRowHeight="14.4" outlineLevelRow="4"/>
  <cols>
    <col min="1" max="1" width="6" customWidth="1"/>
    <col min="2" max="3" width="12" customWidth="1"/>
    <col min="4" max="4" width="6" customWidth="1"/>
    <col min="5" max="5" width="9" customWidth="1"/>
    <col min="6" max="6" width="15" customWidth="1"/>
    <col min="7" max="7" width="14" customWidth="1"/>
    <col min="8" max="8" width="18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9" customWidth="1"/>
    <col min="15" max="15" width="13" customWidth="1"/>
    <col min="16" max="16" width="9" customWidth="1"/>
    <col min="17" max="17" width="6" customWidth="1"/>
    <col min="18" max="18" width="12" customWidth="1"/>
    <col min="19" max="19" width="16" customWidth="1"/>
    <col min="20" max="20" width="9" customWidth="1"/>
    <col min="21" max="22" width="6" customWidth="1"/>
    <col min="23" max="23" width="15" customWidth="1"/>
    <col min="24" max="25" width="12" customWidth="1"/>
    <col min="26" max="26" width="15" customWidth="1"/>
    <col min="27" max="28" width="12" customWidth="1"/>
    <col min="29" max="29" width="25" customWidth="1"/>
    <col min="30" max="30" width="16" customWidth="1"/>
    <col min="31" max="31" width="12" customWidth="1"/>
    <col min="32" max="32" width="25" customWidth="1"/>
    <col min="33" max="33" width="16" customWidth="1"/>
    <col min="34" max="34" width="12" customWidth="1"/>
    <col min="35" max="36" width="9" customWidth="1"/>
    <col min="37" max="37" width="15" customWidth="1"/>
    <col min="38" max="38" width="16" customWidth="1"/>
    <col min="39" max="40" width="13" customWidth="1"/>
  </cols>
  <sheetData>
    <row r="1" ht="17.9" customHeight="1" spans="1:40">
      <c r="A1" s="1" t="s">
        <v>5</v>
      </c>
      <c r="B1" s="1" t="s">
        <v>166</v>
      </c>
      <c r="C1" s="1" t="s">
        <v>167</v>
      </c>
      <c r="D1" s="1" t="s">
        <v>9</v>
      </c>
      <c r="E1" s="1" t="s">
        <v>168</v>
      </c>
      <c r="F1" s="1" t="s">
        <v>12</v>
      </c>
      <c r="G1" s="1" t="s">
        <v>11</v>
      </c>
      <c r="H1" s="1" t="s">
        <v>10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169</v>
      </c>
      <c r="O1" s="1" t="s">
        <v>18</v>
      </c>
      <c r="P1" s="1" t="s">
        <v>19</v>
      </c>
      <c r="Q1" s="1" t="s">
        <v>20</v>
      </c>
      <c r="R1" s="1" t="s">
        <v>170</v>
      </c>
      <c r="S1" s="1" t="s">
        <v>21</v>
      </c>
      <c r="T1" s="1" t="s">
        <v>171</v>
      </c>
      <c r="U1" s="1" t="s">
        <v>23</v>
      </c>
      <c r="V1" s="1" t="s">
        <v>24</v>
      </c>
      <c r="W1" s="1" t="s">
        <v>172</v>
      </c>
      <c r="X1" s="1" t="s">
        <v>173</v>
      </c>
      <c r="Y1" s="1" t="s">
        <v>174</v>
      </c>
      <c r="Z1" s="1" t="s">
        <v>175</v>
      </c>
      <c r="AA1" s="1" t="s">
        <v>176</v>
      </c>
      <c r="AB1" s="1" t="s">
        <v>177</v>
      </c>
      <c r="AC1" s="1" t="s">
        <v>178</v>
      </c>
      <c r="AD1" s="1" t="s">
        <v>179</v>
      </c>
      <c r="AE1" s="1" t="s">
        <v>29</v>
      </c>
      <c r="AF1" s="1" t="s">
        <v>180</v>
      </c>
      <c r="AG1" s="1" t="s">
        <v>7</v>
      </c>
      <c r="AH1" s="1" t="s">
        <v>31</v>
      </c>
      <c r="AI1" s="1" t="s">
        <v>32</v>
      </c>
      <c r="AJ1" s="1" t="s">
        <v>33</v>
      </c>
      <c r="AK1" s="1" t="s">
        <v>181</v>
      </c>
      <c r="AL1" s="1" t="s">
        <v>182</v>
      </c>
      <c r="AM1" s="1" t="s">
        <v>183</v>
      </c>
      <c r="AN1" s="1" t="s">
        <v>184</v>
      </c>
    </row>
    <row r="2" ht="15.35" customHeight="1" spans="1:40">
      <c r="A2" s="2">
        <v>1</v>
      </c>
      <c r="B2" s="3" t="s">
        <v>37</v>
      </c>
      <c r="C2" s="3" t="s">
        <v>185</v>
      </c>
      <c r="D2" s="3" t="s">
        <v>59</v>
      </c>
      <c r="E2" s="3" t="s">
        <v>186</v>
      </c>
      <c r="F2" s="3" t="s">
        <v>61</v>
      </c>
      <c r="G2" s="3" t="s">
        <v>60</v>
      </c>
      <c r="H2" s="3" t="s">
        <v>39</v>
      </c>
      <c r="I2" s="3" t="s">
        <v>62</v>
      </c>
      <c r="J2" s="3" t="s">
        <v>43</v>
      </c>
      <c r="K2" s="3" t="s">
        <v>63</v>
      </c>
      <c r="L2" s="3" t="s">
        <v>64</v>
      </c>
      <c r="M2" s="3" t="s">
        <v>65</v>
      </c>
      <c r="N2" s="2">
        <v>1</v>
      </c>
      <c r="O2" s="3" t="s">
        <v>66</v>
      </c>
      <c r="P2" s="3" t="s">
        <v>67</v>
      </c>
      <c r="Q2" s="3" t="s">
        <v>68</v>
      </c>
      <c r="R2" s="3" t="s">
        <v>187</v>
      </c>
      <c r="S2" s="3" t="s">
        <v>69</v>
      </c>
      <c r="T2" s="2">
        <v>-400</v>
      </c>
      <c r="U2" s="2">
        <v>-50</v>
      </c>
      <c r="V2" s="2">
        <v>-20</v>
      </c>
      <c r="W2" s="2">
        <v>0</v>
      </c>
      <c r="X2" s="2">
        <v>0</v>
      </c>
      <c r="Y2" s="2">
        <v>-470</v>
      </c>
      <c r="Z2" s="2">
        <v>380</v>
      </c>
      <c r="AA2" s="2">
        <v>-90</v>
      </c>
      <c r="AB2" s="3">
        <f>Y2+Z2+W2</f>
        <v>-90</v>
      </c>
      <c r="AC2" s="3" t="s">
        <v>188</v>
      </c>
      <c r="AD2" s="3" t="s">
        <v>189</v>
      </c>
      <c r="AE2" s="3" t="s">
        <v>51</v>
      </c>
      <c r="AF2" s="3" t="s">
        <v>190</v>
      </c>
      <c r="AG2" s="3" t="s">
        <v>58</v>
      </c>
      <c r="AH2" s="3" t="s">
        <v>71</v>
      </c>
      <c r="AI2" s="3" t="s">
        <v>72</v>
      </c>
      <c r="AJ2" s="3" t="s">
        <v>55</v>
      </c>
      <c r="AK2" s="3" t="s">
        <v>70</v>
      </c>
      <c r="AL2" s="3" t="s">
        <v>189</v>
      </c>
      <c r="AM2" s="3" t="s">
        <v>191</v>
      </c>
      <c r="AN2" s="3" t="s">
        <v>192</v>
      </c>
    </row>
    <row r="3" ht="15.35" customHeight="1" spans="1:40">
      <c r="A3" s="2">
        <v>2</v>
      </c>
      <c r="B3" s="3" t="s">
        <v>37</v>
      </c>
      <c r="C3" s="3" t="s">
        <v>185</v>
      </c>
      <c r="D3" s="3" t="s">
        <v>59</v>
      </c>
      <c r="E3" s="3" t="s">
        <v>186</v>
      </c>
      <c r="F3" s="3" t="s">
        <v>61</v>
      </c>
      <c r="G3" s="3" t="s">
        <v>76</v>
      </c>
      <c r="H3" s="3" t="s">
        <v>39</v>
      </c>
      <c r="I3" s="3" t="s">
        <v>62</v>
      </c>
      <c r="J3" s="3" t="s">
        <v>43</v>
      </c>
      <c r="K3" s="3" t="s">
        <v>63</v>
      </c>
      <c r="L3" s="3" t="s">
        <v>64</v>
      </c>
      <c r="M3" s="3" t="s">
        <v>77</v>
      </c>
      <c r="N3" s="2">
        <v>1</v>
      </c>
      <c r="O3" s="3" t="s">
        <v>78</v>
      </c>
      <c r="P3" s="3" t="s">
        <v>79</v>
      </c>
      <c r="Q3" s="3" t="s">
        <v>80</v>
      </c>
      <c r="R3" s="3" t="s">
        <v>187</v>
      </c>
      <c r="S3" s="3" t="s">
        <v>81</v>
      </c>
      <c r="T3" s="2">
        <v>-490</v>
      </c>
      <c r="U3" s="2">
        <v>-50</v>
      </c>
      <c r="V3" s="2">
        <v>-20</v>
      </c>
      <c r="W3" s="2">
        <v>0</v>
      </c>
      <c r="X3" s="2">
        <v>0</v>
      </c>
      <c r="Y3" s="2">
        <v>-560</v>
      </c>
      <c r="Z3" s="2">
        <v>466</v>
      </c>
      <c r="AA3" s="2">
        <v>-94</v>
      </c>
      <c r="AB3" s="3">
        <f>Y3+Z3+W3</f>
        <v>-94</v>
      </c>
      <c r="AC3" s="3" t="s">
        <v>188</v>
      </c>
      <c r="AD3" s="3" t="s">
        <v>36</v>
      </c>
      <c r="AE3" s="3" t="s">
        <v>51</v>
      </c>
      <c r="AF3" s="3" t="s">
        <v>190</v>
      </c>
      <c r="AG3" s="3" t="s">
        <v>75</v>
      </c>
      <c r="AH3" s="3" t="s">
        <v>71</v>
      </c>
      <c r="AI3" s="3" t="s">
        <v>72</v>
      </c>
      <c r="AJ3" s="3" t="s">
        <v>55</v>
      </c>
      <c r="AK3" s="3" t="s">
        <v>70</v>
      </c>
      <c r="AL3" s="3" t="s">
        <v>36</v>
      </c>
      <c r="AM3" s="3" t="s">
        <v>193</v>
      </c>
      <c r="AN3" s="3" t="s">
        <v>194</v>
      </c>
    </row>
    <row r="4" ht="15.35" customHeight="1" spans="1:40">
      <c r="A4" s="2">
        <v>3</v>
      </c>
      <c r="B4" s="3" t="s">
        <v>37</v>
      </c>
      <c r="C4" s="3" t="s">
        <v>185</v>
      </c>
      <c r="D4" s="3" t="s">
        <v>107</v>
      </c>
      <c r="E4" s="3" t="s">
        <v>186</v>
      </c>
      <c r="F4" s="3" t="s">
        <v>41</v>
      </c>
      <c r="G4" s="3" t="s">
        <v>108</v>
      </c>
      <c r="H4" s="3" t="s">
        <v>39</v>
      </c>
      <c r="I4" s="3" t="s">
        <v>42</v>
      </c>
      <c r="J4" s="3" t="s">
        <v>43</v>
      </c>
      <c r="K4" s="3" t="s">
        <v>44</v>
      </c>
      <c r="L4" s="3" t="s">
        <v>45</v>
      </c>
      <c r="M4" s="3" t="s">
        <v>46</v>
      </c>
      <c r="N4" s="2">
        <v>1</v>
      </c>
      <c r="O4" s="3" t="s">
        <v>47</v>
      </c>
      <c r="P4" s="3" t="s">
        <v>48</v>
      </c>
      <c r="Q4" s="3" t="s">
        <v>49</v>
      </c>
      <c r="R4" s="3" t="s">
        <v>187</v>
      </c>
      <c r="S4" s="3" t="s">
        <v>50</v>
      </c>
      <c r="T4" s="2">
        <v>-580</v>
      </c>
      <c r="U4" s="2">
        <v>-50</v>
      </c>
      <c r="V4" s="2">
        <v>-20</v>
      </c>
      <c r="W4" s="2">
        <v>0</v>
      </c>
      <c r="X4" s="2">
        <v>0</v>
      </c>
      <c r="Y4" s="2">
        <v>-650</v>
      </c>
      <c r="Z4" s="2">
        <v>290</v>
      </c>
      <c r="AA4" s="2">
        <v>-360</v>
      </c>
      <c r="AB4" s="3">
        <f>Y4+Z4+W4</f>
        <v>-360</v>
      </c>
      <c r="AC4" s="3" t="s">
        <v>188</v>
      </c>
      <c r="AD4" s="3" t="s">
        <v>195</v>
      </c>
      <c r="AE4" s="3" t="s">
        <v>51</v>
      </c>
      <c r="AF4" s="3" t="s">
        <v>196</v>
      </c>
      <c r="AG4" s="3" t="s">
        <v>106</v>
      </c>
      <c r="AH4" s="3" t="s">
        <v>71</v>
      </c>
      <c r="AI4" s="3" t="s">
        <v>104</v>
      </c>
      <c r="AJ4" s="3" t="s">
        <v>55</v>
      </c>
      <c r="AK4" s="3" t="s">
        <v>52</v>
      </c>
      <c r="AL4" s="3" t="s">
        <v>195</v>
      </c>
      <c r="AM4" s="3" t="s">
        <v>197</v>
      </c>
      <c r="AN4" s="3" t="s">
        <v>198</v>
      </c>
    </row>
    <row r="5" ht="15.35" customHeight="1" spans="1:40">
      <c r="A5" s="3" t="s">
        <v>4</v>
      </c>
      <c r="B5" s="3" t="s">
        <v>186</v>
      </c>
      <c r="C5" s="3" t="s">
        <v>186</v>
      </c>
      <c r="D5" s="3" t="s">
        <v>186</v>
      </c>
      <c r="E5" s="3" t="s">
        <v>186</v>
      </c>
      <c r="F5" s="3" t="s">
        <v>186</v>
      </c>
      <c r="G5" s="3" t="s">
        <v>186</v>
      </c>
      <c r="H5" s="3" t="s">
        <v>186</v>
      </c>
      <c r="I5" s="3" t="s">
        <v>186</v>
      </c>
      <c r="J5" s="3" t="s">
        <v>186</v>
      </c>
      <c r="K5" s="3" t="s">
        <v>186</v>
      </c>
      <c r="L5" s="3" t="s">
        <v>186</v>
      </c>
      <c r="M5" s="3" t="s">
        <v>186</v>
      </c>
      <c r="N5" s="3" t="s">
        <v>186</v>
      </c>
      <c r="O5" s="3" t="s">
        <v>186</v>
      </c>
      <c r="P5" s="3" t="s">
        <v>186</v>
      </c>
      <c r="Q5" s="3" t="s">
        <v>186</v>
      </c>
      <c r="R5" s="3" t="s">
        <v>186</v>
      </c>
      <c r="S5" s="3" t="s">
        <v>186</v>
      </c>
      <c r="T5" s="2">
        <v>-1470</v>
      </c>
      <c r="U5" s="2">
        <v>-150</v>
      </c>
      <c r="V5" s="2">
        <v>-60</v>
      </c>
      <c r="W5" s="2">
        <f>SUM(W2:W4)</f>
        <v>0</v>
      </c>
      <c r="X5" s="2">
        <v>0</v>
      </c>
      <c r="Y5" s="2">
        <v>-1680</v>
      </c>
      <c r="Z5" s="2">
        <v>1136</v>
      </c>
      <c r="AA5" s="2">
        <v>-544</v>
      </c>
      <c r="AB5" s="4">
        <f>SUM(AB2:AB4)</f>
        <v>-544</v>
      </c>
      <c r="AC5" s="3" t="s">
        <v>186</v>
      </c>
      <c r="AD5" s="3" t="s">
        <v>186</v>
      </c>
      <c r="AE5" s="3" t="s">
        <v>186</v>
      </c>
      <c r="AF5" s="3" t="s">
        <v>186</v>
      </c>
      <c r="AG5" s="3" t="s">
        <v>186</v>
      </c>
      <c r="AH5" s="3" t="s">
        <v>186</v>
      </c>
      <c r="AI5" s="3" t="s">
        <v>186</v>
      </c>
      <c r="AJ5" s="3" t="s">
        <v>186</v>
      </c>
      <c r="AK5" s="3" t="s">
        <v>186</v>
      </c>
      <c r="AL5" s="3" t="s">
        <v>186</v>
      </c>
      <c r="AM5" s="3" t="s">
        <v>186</v>
      </c>
      <c r="AN5" s="3" t="s">
        <v>186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机票出票报表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2025-09-28T03:23:00Z</dcterms:created>
  <dcterms:modified xsi:type="dcterms:W3CDTF">2025-11-10T07:57:13Z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3F62356BA776409D9E92DA237A469B9A_12</vt:lpwstr>
  </property>
  <property fmtid="{D5CDD505-2E9C-101B-9397-08002B2CF9AE}" pid="3" name="KSOProductBuildVer">
    <vt:lpwstr>2052-12.1.0.23125</vt:lpwstr>
  </property>
</Properties>
</file>