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艺播计划杭州站/"/>
    </mc:Choice>
  </mc:AlternateContent>
  <xr:revisionPtr revIDLastSave="0" documentId="13_ncr:1_{935D5449-F8E0-3244-9922-8188CA7406B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H9" i="1"/>
  <c r="H34" i="1"/>
  <c r="H37" i="1" s="1"/>
  <c r="F23" i="1"/>
  <c r="G23" i="1"/>
  <c r="H23" i="1"/>
  <c r="G37" i="1"/>
  <c r="F37" i="1"/>
  <c r="D37" i="1"/>
  <c r="C37" i="1"/>
  <c r="E34" i="1"/>
  <c r="E37" i="1" s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E29" i="1"/>
  <c r="E31" i="1" s="1"/>
  <c r="G28" i="1"/>
  <c r="F28" i="1"/>
  <c r="D28" i="1"/>
  <c r="C28" i="1"/>
  <c r="H27" i="1"/>
  <c r="H26" i="1"/>
  <c r="E26" i="1"/>
  <c r="E28" i="1" s="1"/>
  <c r="G25" i="1"/>
  <c r="F25" i="1"/>
  <c r="D25" i="1"/>
  <c r="C25" i="1"/>
  <c r="H24" i="1"/>
  <c r="H25" i="1" s="1"/>
  <c r="E24" i="1"/>
  <c r="E25" i="1" s="1"/>
  <c r="D23" i="1"/>
  <c r="C23" i="1"/>
  <c r="E20" i="1"/>
  <c r="E23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E11" i="1"/>
  <c r="E13" i="1" s="1"/>
  <c r="G10" i="1"/>
  <c r="D10" i="1"/>
  <c r="C10" i="1"/>
  <c r="H8" i="1"/>
  <c r="E8" i="1"/>
  <c r="E10" i="1" s="1"/>
  <c r="H28" i="1" l="1"/>
  <c r="D38" i="1"/>
  <c r="H13" i="1"/>
  <c r="H31" i="1"/>
  <c r="H38" i="1" s="1"/>
  <c r="F38" i="1"/>
  <c r="E43" i="1" s="1"/>
  <c r="C38" i="1"/>
  <c r="G38" i="1"/>
  <c r="G43" i="1" s="1"/>
  <c r="E38" i="1"/>
  <c r="A43" i="1" s="1"/>
  <c r="C43" i="1" l="1"/>
  <c r="I43" i="1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<sst xmlns="http://schemas.openxmlformats.org/spreadsheetml/2006/main" count="55" uniqueCount="55">
  <si>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</si>
  <si>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</si>
  <si>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</si>
  <si>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</si>
  <si>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</si>
  <si>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</si>
  <si>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</si>
  <si>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</si>
  <si>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</si>
  <si>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</si>
  <si>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</si>
  <si>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</si>
  <si>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</si>
  <si>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</si>
  <si>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</si>
  <si>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</si>
  <si>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</si>
  <si>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</si>
  <si>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</si>
  <si>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</si>
  <si>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</si>
  <si>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</si>
  <si>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</si>
  <si>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</si>
  <si>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</si>
  <si>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</si>
  <si>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</si>
  <si>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</si>
  <si>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</si>
  <si>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</si>
  <si>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</si>
  <si>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</si>
  <si>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</si>
  <si>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</si>
  <si>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</si>
  <si>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</si>
  <si>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</si>
  <si>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</si>
  <si>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</si>
  <si>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</si>
  <si>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</si>
  <si>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</si>
  <si>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</si>
  <si>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</si>
  <si>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</si>
  <si>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</si>
  <si>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</si>
  <si>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</si>
  <si>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</si>
  <si>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</si>
  <si>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</si>
  <si>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8" type="noConversion"/>
  </si>
  <si>
    <t>嘉宾火车票报销</t>
    <phoneticPr fontId="8" type="noConversion"/>
  </si>
  <si>
    <t>嘉宾接机打车费</t>
    <phoneticPr fontId="8" type="noConversion"/>
  </si>
  <si>
    <t>团号：HMZA-240312-ZJT691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</si>
</sst>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54</v>
      </c>
      <c r="I4" s="52"/>
      <c r="J4" s="52" t="s">
        <v>51</v>
      </c>
    </row>
    <row r="5" spans="1:12" ht="21" customHeight="1">
      <c r="H5" s="53"/>
      <c r="I5" s="53"/>
      <c r="J5" s="53"/>
    </row>
    <row r="6" spans="1:12" ht="21" customHeight="1">
      <c r="A6" s="38" t="s">
        <v>1</v>
      </c>
      <c r="B6" s="43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>
      <c r="A8" s="8">
        <v>1</v>
      </c>
      <c r="B8" s="9" t="s">
        <v>13</v>
      </c>
      <c r="C8" s="10">
        <v>0</v>
      </c>
      <c r="D8" s="11"/>
      <c r="E8" s="10">
        <f>C8*D8</f>
        <v>0</v>
      </c>
      <c r="F8" s="10">
        <v>2302.67</v>
      </c>
      <c r="G8" s="10">
        <v>0</v>
      </c>
      <c r="H8" s="10">
        <f t="shared" ref="H8:H12" si="0">F8+G8</f>
        <v>2302.67</v>
      </c>
      <c r="I8" s="23" t="s">
        <v>52</v>
      </c>
      <c r="J8" s="47" t="s">
        <v>14</v>
      </c>
    </row>
    <row r="9" spans="1:12" ht="21" customHeight="1">
      <c r="A9" s="8"/>
      <c r="B9" s="9"/>
      <c r="C9" s="10"/>
      <c r="D9" s="11"/>
      <c r="E9" s="10"/>
      <c r="F9" s="10">
        <v>134.41</v>
      </c>
      <c r="G9" s="10"/>
      <c r="H9" s="10">
        <f t="shared" si="0"/>
        <v>134.41</v>
      </c>
      <c r="I9" s="23" t="s">
        <v>53</v>
      </c>
      <c r="J9" s="57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2437.08</v>
      </c>
      <c r="G10" s="14">
        <f>SUM(G8:G8)</f>
        <v>0</v>
      </c>
      <c r="H10" s="14">
        <f>SUM(H8:H9)</f>
        <v>2437.08</v>
      </c>
      <c r="I10" s="19"/>
      <c r="J10" s="48"/>
    </row>
    <row r="11" spans="1:12" ht="21" customHeight="1">
      <c r="A11" s="39">
        <v>2</v>
      </c>
      <c r="B11" s="31" t="s">
        <v>16</v>
      </c>
      <c r="C11" s="33">
        <v>0</v>
      </c>
      <c r="D11" s="39"/>
      <c r="E11" s="33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17</v>
      </c>
    </row>
    <row r="12" spans="1:12" ht="21" customHeight="1">
      <c r="A12" s="40"/>
      <c r="B12" s="44"/>
      <c r="C12" s="34"/>
      <c r="D12" s="40"/>
      <c r="E12" s="34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1">SUM(F11:F12)</f>
        <v>0</v>
      </c>
      <c r="G13" s="14">
        <f t="shared" si="1"/>
        <v>0</v>
      </c>
      <c r="H13" s="14">
        <f t="shared" si="1"/>
        <v>0</v>
      </c>
      <c r="I13" s="19"/>
      <c r="J13" s="48"/>
    </row>
    <row r="14" spans="1:12" ht="21" customHeight="1">
      <c r="A14" s="41">
        <v>3</v>
      </c>
      <c r="B14" s="30" t="s">
        <v>19</v>
      </c>
      <c r="C14" s="35">
        <v>0</v>
      </c>
      <c r="D14" s="46"/>
      <c r="E14" s="3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20</v>
      </c>
    </row>
    <row r="15" spans="1:12" ht="21" customHeight="1">
      <c r="A15" s="41"/>
      <c r="B15" s="30"/>
      <c r="C15" s="35"/>
      <c r="D15" s="46"/>
      <c r="E15" s="35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2">SUM(F14:F15)</f>
        <v>0</v>
      </c>
      <c r="G16" s="14">
        <f t="shared" si="2"/>
        <v>0</v>
      </c>
      <c r="H16" s="14">
        <f t="shared" si="2"/>
        <v>0</v>
      </c>
      <c r="I16" s="19"/>
      <c r="J16" s="56"/>
    </row>
    <row r="17" spans="1:10" ht="21" customHeight="1">
      <c r="A17" s="41">
        <v>4</v>
      </c>
      <c r="B17" s="30" t="s">
        <v>22</v>
      </c>
      <c r="C17" s="35">
        <v>0</v>
      </c>
      <c r="D17" s="46"/>
      <c r="E17" s="35">
        <f>C17*D17</f>
        <v>0</v>
      </c>
      <c r="F17" s="10"/>
      <c r="G17" s="10"/>
      <c r="H17" s="10"/>
      <c r="I17" s="18"/>
      <c r="J17" s="54" t="s">
        <v>23</v>
      </c>
    </row>
    <row r="18" spans="1:10" ht="21" customHeight="1">
      <c r="A18" s="41"/>
      <c r="B18" s="30"/>
      <c r="C18" s="35"/>
      <c r="D18" s="46"/>
      <c r="E18" s="35"/>
      <c r="F18" s="10"/>
      <c r="G18" s="10"/>
      <c r="H18" s="10"/>
      <c r="I18" s="18"/>
      <c r="J18" s="55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3">SUM(F17:F18)</f>
        <v>0</v>
      </c>
      <c r="G19" s="14">
        <f t="shared" si="3"/>
        <v>0</v>
      </c>
      <c r="H19" s="14">
        <f t="shared" si="3"/>
        <v>0</v>
      </c>
      <c r="I19" s="19"/>
      <c r="J19" s="56"/>
    </row>
    <row r="20" spans="1:10" ht="22" customHeight="1">
      <c r="A20" s="39">
        <v>5</v>
      </c>
      <c r="B20" s="31" t="s">
        <v>25</v>
      </c>
      <c r="C20" s="33"/>
      <c r="D20" s="39">
        <v>1</v>
      </c>
      <c r="E20" s="33">
        <f>C20*D20</f>
        <v>0</v>
      </c>
      <c r="F20" s="10"/>
      <c r="G20" s="10"/>
      <c r="H20" s="10"/>
      <c r="I20" s="23"/>
      <c r="J20" s="47" t="s">
        <v>26</v>
      </c>
    </row>
    <row r="21" spans="1:10" ht="22" customHeight="1">
      <c r="A21" s="42"/>
      <c r="B21" s="32"/>
      <c r="C21" s="45"/>
      <c r="D21" s="42"/>
      <c r="E21" s="45"/>
      <c r="F21" s="10"/>
      <c r="G21" s="10"/>
      <c r="H21" s="10"/>
      <c r="I21" s="18"/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27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48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4">C24*D24</f>
        <v>0</v>
      </c>
      <c r="F24" s="10">
        <v>0</v>
      </c>
      <c r="G24" s="10">
        <v>0</v>
      </c>
      <c r="H24" s="10">
        <f t="shared" ref="H24:H27" si="5">F24+G24</f>
        <v>0</v>
      </c>
      <c r="I24" s="18"/>
      <c r="J24" s="47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6">SUM(F24:F24)</f>
        <v>0</v>
      </c>
      <c r="G25" s="14">
        <f t="shared" si="6"/>
        <v>0</v>
      </c>
      <c r="H25" s="14">
        <f t="shared" si="6"/>
        <v>0</v>
      </c>
      <c r="I25" s="19"/>
      <c r="J25" s="56"/>
    </row>
    <row r="26" spans="1:10" ht="21" customHeight="1">
      <c r="A26" s="41">
        <v>7</v>
      </c>
      <c r="B26" s="30" t="s">
        <v>31</v>
      </c>
      <c r="C26" s="35">
        <v>0</v>
      </c>
      <c r="D26" s="46"/>
      <c r="E26" s="35">
        <f t="shared" si="4"/>
        <v>0</v>
      </c>
      <c r="F26" s="10">
        <v>0</v>
      </c>
      <c r="G26" s="10">
        <v>0</v>
      </c>
      <c r="H26" s="10">
        <f t="shared" si="5"/>
        <v>0</v>
      </c>
      <c r="I26" s="18"/>
      <c r="J26" s="49"/>
    </row>
    <row r="27" spans="1:10" ht="21" customHeight="1">
      <c r="A27" s="41"/>
      <c r="B27" s="30"/>
      <c r="C27" s="35"/>
      <c r="D27" s="46"/>
      <c r="E27" s="35"/>
      <c r="F27" s="10">
        <v>0</v>
      </c>
      <c r="G27" s="10">
        <v>0</v>
      </c>
      <c r="H27" s="10">
        <f t="shared" si="5"/>
        <v>0</v>
      </c>
      <c r="I27" s="18"/>
      <c r="J27" s="50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7">SUM(F26:F27)</f>
        <v>0</v>
      </c>
      <c r="G28" s="14">
        <f t="shared" si="7"/>
        <v>0</v>
      </c>
      <c r="H28" s="14">
        <f t="shared" si="7"/>
        <v>0</v>
      </c>
      <c r="I28" s="19"/>
      <c r="J28" s="51"/>
    </row>
    <row r="29" spans="1:10" ht="21" customHeight="1">
      <c r="A29" s="41">
        <v>8</v>
      </c>
      <c r="B29" s="30" t="s">
        <v>33</v>
      </c>
      <c r="C29" s="35">
        <v>0</v>
      </c>
      <c r="D29" s="46"/>
      <c r="E29" s="35">
        <f t="shared" si="4"/>
        <v>0</v>
      </c>
      <c r="F29" s="10">
        <v>0</v>
      </c>
      <c r="G29" s="10">
        <v>0</v>
      </c>
      <c r="H29" s="10">
        <f t="shared" ref="H29:H32" si="8">F29+G29</f>
        <v>0</v>
      </c>
      <c r="I29" s="18"/>
      <c r="J29" s="54" t="s">
        <v>34</v>
      </c>
    </row>
    <row r="30" spans="1:10" ht="21" customHeight="1">
      <c r="A30" s="41"/>
      <c r="B30" s="30"/>
      <c r="C30" s="35"/>
      <c r="D30" s="46"/>
      <c r="E30" s="35"/>
      <c r="F30" s="10">
        <v>0</v>
      </c>
      <c r="G30" s="10">
        <v>0</v>
      </c>
      <c r="H30" s="10">
        <f t="shared" si="8"/>
        <v>0</v>
      </c>
      <c r="I30" s="18"/>
      <c r="J30" s="55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9">SUM(F29:F30)</f>
        <v>0</v>
      </c>
      <c r="G31" s="14">
        <f t="shared" si="9"/>
        <v>0</v>
      </c>
      <c r="H31" s="14">
        <f t="shared" si="9"/>
        <v>0</v>
      </c>
      <c r="I31" s="19"/>
      <c r="J31" s="56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8"/>
        <v>0</v>
      </c>
      <c r="I32" s="18"/>
      <c r="J32" s="47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0">SUM(F32:F32)</f>
        <v>0</v>
      </c>
      <c r="G33" s="14">
        <f t="shared" si="10"/>
        <v>0</v>
      </c>
      <c r="H33" s="14">
        <f t="shared" si="10"/>
        <v>0</v>
      </c>
      <c r="I33" s="19"/>
      <c r="J33" s="48"/>
    </row>
    <row r="34" spans="1:10" ht="21" customHeight="1">
      <c r="A34" s="39">
        <v>10</v>
      </c>
      <c r="B34" s="31" t="s">
        <v>39</v>
      </c>
      <c r="C34" s="33">
        <v>0</v>
      </c>
      <c r="D34" s="39"/>
      <c r="E34" s="33">
        <f>C34*D34</f>
        <v>0</v>
      </c>
      <c r="F34" s="10"/>
      <c r="G34" s="10"/>
      <c r="H34" s="10">
        <f>F34</f>
        <v>0</v>
      </c>
      <c r="I34" s="23"/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1">SUM(F34:F36)</f>
        <v>0</v>
      </c>
      <c r="G37" s="14">
        <f t="shared" si="11"/>
        <v>0</v>
      </c>
      <c r="H37" s="14">
        <f t="shared" si="11"/>
        <v>0</v>
      </c>
      <c r="I37" s="19"/>
      <c r="J37" s="51"/>
    </row>
    <row r="38" spans="1:10" ht="21" customHeight="1">
      <c r="A38" s="12"/>
      <c r="B38" s="13" t="s">
        <v>41</v>
      </c>
      <c r="C38" s="14">
        <f t="shared" ref="C38:H38" si="12">SUM(C37,C33,C31,C28,C25,C23,C19,C16,C13,C10)</f>
        <v>0</v>
      </c>
      <c r="D38" s="14">
        <f t="shared" si="12"/>
        <v>1</v>
      </c>
      <c r="E38" s="14">
        <f t="shared" si="12"/>
        <v>0</v>
      </c>
      <c r="F38" s="14">
        <f t="shared" si="12"/>
        <v>2437.08</v>
      </c>
      <c r="G38" s="14">
        <f t="shared" si="12"/>
        <v>0</v>
      </c>
      <c r="H38" s="14">
        <f t="shared" si="12"/>
        <v>2437.08</v>
      </c>
      <c r="I38" s="19"/>
      <c r="J38" s="20"/>
    </row>
    <row r="42" spans="1:10" ht="21" customHeight="1">
      <c r="A42" s="27" t="s">
        <v>42</v>
      </c>
      <c r="B42" s="28"/>
      <c r="C42" s="29" t="s">
        <v>43</v>
      </c>
      <c r="D42" s="29"/>
      <c r="E42" s="29" t="s">
        <v>44</v>
      </c>
      <c r="F42" s="29"/>
      <c r="G42" s="29" t="s">
        <v>45</v>
      </c>
      <c r="H42" s="29"/>
      <c r="I42" s="21" t="s">
        <v>46</v>
      </c>
    </row>
    <row r="43" spans="1:10" ht="21" customHeight="1">
      <c r="A43" s="36">
        <f>E38</f>
        <v>0</v>
      </c>
      <c r="B43" s="37"/>
      <c r="C43" s="37">
        <f>F38</f>
        <v>2437.08</v>
      </c>
      <c r="D43" s="37"/>
      <c r="E43" s="37">
        <f>F38</f>
        <v>2437.08</v>
      </c>
      <c r="F43" s="37"/>
      <c r="G43" s="37">
        <f>G38</f>
        <v>0</v>
      </c>
      <c r="H43" s="37"/>
      <c r="I43" s="22">
        <f>A43-C43</f>
        <v>-2437.08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1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E29:E30"/>
    <mergeCell ref="E34:E36"/>
    <mergeCell ref="D11:D12"/>
    <mergeCell ref="D14:D15"/>
    <mergeCell ref="D17:D18"/>
    <mergeCell ref="D20:D22"/>
    <mergeCell ref="E11:E12"/>
    <mergeCell ref="E14:E15"/>
    <mergeCell ref="E17:E18"/>
    <mergeCell ref="E20:E22"/>
    <mergeCell ref="E26:E27"/>
    <mergeCell ref="C29:C30"/>
    <mergeCell ref="C34:C36"/>
    <mergeCell ref="D26:D27"/>
    <mergeCell ref="D29:D30"/>
    <mergeCell ref="D34:D36"/>
    <mergeCell ref="A43:B43"/>
    <mergeCell ref="C43:D43"/>
    <mergeCell ref="E43:F43"/>
    <mergeCell ref="G43:H43"/>
    <mergeCell ref="A6:A7"/>
    <mergeCell ref="A11:A12"/>
    <mergeCell ref="A14:A15"/>
    <mergeCell ref="A17:A18"/>
    <mergeCell ref="A20:A22"/>
    <mergeCell ref="A26:A27"/>
    <mergeCell ref="A29:A30"/>
    <mergeCell ref="A34:A36"/>
    <mergeCell ref="B6:B7"/>
    <mergeCell ref="B11:B12"/>
    <mergeCell ref="C17:C18"/>
    <mergeCell ref="C20:C2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11:C12"/>
    <mergeCell ref="C14:C15"/>
    <mergeCell ref="C26:C27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2024-03-04T09:26:10Z</cp:lastPrinted>
  <dcterms:created xsi:type="dcterms:W3CDTF">2022-10-24T08:59:00Z</dcterms:created>
  <dcterms:modified xsi:type="dcterms:W3CDTF">2024-03-20T08:57:41Z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