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  <sheet name="员工报销明细" sheetId="3" r:id="rId2"/>
  </sheets>
  <definedNames>
    <definedName name="_xlnm.Print_Area" localSheetId="0">员工差旅明细!$A$1:$K$47</definedName>
  </definedNames>
  <calcPr calcId="144525" concurrentCalc="0"/>
</workbook>
</file>

<file path=xl/sharedStrings.xml><?xml version="1.0" encoding="utf-8"?>
<sst xmlns="http://schemas.openxmlformats.org/spreadsheetml/2006/main" count="138" uniqueCount="101">
  <si>
    <t>【员工差旅报销单】</t>
  </si>
  <si>
    <t>姓名:</t>
  </si>
  <si>
    <t>姚艺婷</t>
  </si>
  <si>
    <t>职位:</t>
  </si>
  <si>
    <t>助理</t>
  </si>
  <si>
    <t>发生地:</t>
  </si>
  <si>
    <t>杭州</t>
  </si>
  <si>
    <t>部门:</t>
  </si>
  <si>
    <t>上海事业部</t>
  </si>
  <si>
    <t>发生日期:</t>
  </si>
  <si>
    <t>8.19-8.22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</si>
  <si>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</si>
  <si>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</si>
  <si>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</si>
  <si>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</si>
  <si>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</si>
  <si>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</si>
  <si>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</si>
  <si>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</si>
  <si>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</si>
  <si>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</si>
  <si>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火车票</t>
  </si>
  <si>
    <t>姚艺婷火车票</t>
  </si>
  <si>
    <t>于畅火车票</t>
  </si>
  <si>
    <t>交通费</t>
  </si>
  <si>
    <t>市内交通（打车）</t>
  </si>
  <si>
    <t>8.19 家-火车站</t>
  </si>
  <si>
    <t>8.19 火车站-万豪酒店</t>
  </si>
  <si>
    <t>8.19采买物料</t>
  </si>
  <si>
    <t>8.20 全季-万豪</t>
  </si>
  <si>
    <t>8.21 龙井村-万豪</t>
  </si>
  <si>
    <t>8.22 酒店-火车站</t>
  </si>
  <si>
    <t>8.22 全季-万豪</t>
  </si>
  <si>
    <t>8.22 虹桥火车站-家</t>
  </si>
  <si>
    <t>餐费</t>
  </si>
  <si>
    <t>8.19 姚艺婷 餐</t>
  </si>
  <si>
    <t>8.22 姚艺婷 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</si>
  <si>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</si>
  <si>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</si>
  <si>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</si>
  <si>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</si>
  <si>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</si>
  <si>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</si>
  <si>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</si>
  <si>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</si>
  <si>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</si>
  <si>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</si>
  <si>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</si>
  <si>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</si>
  <si>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</si>
  <si>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</si>
  <si>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8.19-8.21</t>
  </si>
  <si>
    <t>【借款报销单】</t>
  </si>
  <si>
    <t>团号：HMOA-191001-SXY617</t>
  </si>
  <si>
    <t>会议日期：2020.1.13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</si>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</sst>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3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17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7" fillId="26" borderId="18" applyNumberFormat="0" applyAlignment="0" applyProtection="0">
      <alignment vertical="center"/>
    </xf>
    <xf numFmtId="0" fontId="29" fillId="26" borderId="19" applyNumberFormat="0" applyAlignment="0" applyProtection="0">
      <alignment vertical="center"/>
    </xf>
    <xf numFmtId="0" fontId="26" fillId="34" borderId="2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0" borderId="10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zoomScale="110" zoomScaleNormal="110" topLeftCell="A20" workbookViewId="0">
      <selection activeCell="M26" sqref="M26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1.5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90"/>
    </row>
    <row r="5" ht="20.1" customHeight="1" spans="2:11">
      <c r="B5" s="59"/>
      <c r="C5" s="60"/>
      <c r="D5" s="61" t="s">
        <v>1</v>
      </c>
      <c r="E5" s="61"/>
      <c r="F5" s="62" t="s">
        <v>2</v>
      </c>
      <c r="G5" s="62"/>
      <c r="H5" s="61" t="s">
        <v>3</v>
      </c>
      <c r="I5" s="60"/>
      <c r="J5" s="62" t="s">
        <v>4</v>
      </c>
      <c r="K5" s="91"/>
    </row>
    <row r="6" ht="20.1" customHeight="1" spans="2:11">
      <c r="B6" s="63"/>
      <c r="C6" s="64"/>
      <c r="D6" s="65" t="s">
        <v>5</v>
      </c>
      <c r="E6" s="65"/>
      <c r="F6" s="66" t="s">
        <v>6</v>
      </c>
      <c r="G6" s="66"/>
      <c r="H6" s="65" t="s">
        <v>7</v>
      </c>
      <c r="I6" s="64"/>
      <c r="J6" s="66" t="s">
        <v>8</v>
      </c>
      <c r="K6" s="92"/>
    </row>
    <row r="7" ht="20.1" customHeight="1" spans="2:11">
      <c r="B7" s="63"/>
      <c r="C7" s="64"/>
      <c r="D7" s="65" t="s">
        <v>9</v>
      </c>
      <c r="E7" s="65"/>
      <c r="F7" s="66" t="s">
        <v>10</v>
      </c>
      <c r="G7" s="66"/>
      <c r="H7" s="65" t="s">
        <v>11</v>
      </c>
      <c r="I7" s="93"/>
      <c r="J7" s="94"/>
      <c r="K7" s="92"/>
    </row>
    <row r="8" ht="20.1" customHeight="1" spans="2:11">
      <c r="B8" s="67"/>
      <c r="C8" s="68"/>
      <c r="D8" s="69"/>
      <c r="E8" s="69"/>
      <c r="F8" s="70"/>
      <c r="G8" s="70"/>
      <c r="H8" s="69" t="s">
        <v>12</v>
      </c>
      <c r="I8" s="95"/>
      <c r="J8" s="96"/>
      <c r="K8" s="97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.1" customHeight="1" spans="2:11">
      <c r="B10" s="72" t="s">
        <v>13</v>
      </c>
      <c r="C10" s="73"/>
      <c r="D10" s="74" t="s">
        <v>14</v>
      </c>
      <c r="E10" s="74" t="s">
        <v>15</v>
      </c>
      <c r="F10" s="75"/>
      <c r="G10" s="76" t="s">
        <v>16</v>
      </c>
      <c r="H10" s="75" t="s">
        <v>17</v>
      </c>
      <c r="I10" s="74" t="s">
        <v>18</v>
      </c>
      <c r="J10" s="75"/>
      <c r="K10" s="76" t="s">
        <v>19</v>
      </c>
    </row>
    <row r="11" spans="2:11">
      <c r="B11" s="77">
        <v>1</v>
      </c>
      <c r="C11" s="78"/>
      <c r="D11" s="79" t="s">
        <v>20</v>
      </c>
      <c r="E11" s="80" t="s">
        <v>21</v>
      </c>
      <c r="F11" s="80"/>
      <c r="G11" s="81">
        <v>146</v>
      </c>
      <c r="H11" s="81">
        <f>G11</f>
        <v>146</v>
      </c>
      <c r="I11" s="74"/>
      <c r="J11" s="75"/>
      <c r="K11" s="98" t="s">
        <v>22</v>
      </c>
    </row>
    <row r="12" spans="2:11">
      <c r="B12" s="77">
        <v>2</v>
      </c>
      <c r="C12" s="78"/>
      <c r="D12" s="82"/>
      <c r="E12" s="80" t="s">
        <v>21</v>
      </c>
      <c r="F12" s="80"/>
      <c r="G12" s="81">
        <v>146</v>
      </c>
      <c r="H12" s="81">
        <f>G12</f>
        <v>146</v>
      </c>
      <c r="I12" s="74"/>
      <c r="J12" s="75"/>
      <c r="K12" s="98" t="s">
        <v>23</v>
      </c>
    </row>
    <row r="13" spans="2:11">
      <c r="B13" s="77">
        <v>3</v>
      </c>
      <c r="C13" s="78"/>
      <c r="D13" s="80" t="s">
        <v>24</v>
      </c>
      <c r="E13" s="80" t="s">
        <v>25</v>
      </c>
      <c r="F13" s="80"/>
      <c r="G13" s="81">
        <v>168.46</v>
      </c>
      <c r="H13" s="81">
        <f>G13</f>
        <v>168.46</v>
      </c>
      <c r="I13" s="99"/>
      <c r="J13" s="100"/>
      <c r="K13" s="101" t="s">
        <v>26</v>
      </c>
    </row>
    <row r="14" spans="2:11">
      <c r="B14" s="77">
        <v>4</v>
      </c>
      <c r="C14" s="78"/>
      <c r="D14" s="80"/>
      <c r="E14" s="80" t="s">
        <v>25</v>
      </c>
      <c r="F14" s="80"/>
      <c r="G14" s="81">
        <v>32</v>
      </c>
      <c r="H14" s="81">
        <f>G14</f>
        <v>32</v>
      </c>
      <c r="I14" s="99"/>
      <c r="J14" s="100"/>
      <c r="K14" s="101" t="s">
        <v>27</v>
      </c>
    </row>
    <row r="15" spans="2:11">
      <c r="B15" s="77">
        <v>5</v>
      </c>
      <c r="C15" s="78"/>
      <c r="D15" s="80"/>
      <c r="E15" s="80" t="s">
        <v>25</v>
      </c>
      <c r="F15" s="80"/>
      <c r="G15" s="81">
        <v>26.24</v>
      </c>
      <c r="H15" s="81">
        <f>G15</f>
        <v>26.24</v>
      </c>
      <c r="I15" s="99"/>
      <c r="J15" s="100"/>
      <c r="K15" s="101" t="s">
        <v>28</v>
      </c>
    </row>
    <row r="16" spans="2:11">
      <c r="B16" s="77">
        <v>6</v>
      </c>
      <c r="C16" s="78"/>
      <c r="D16" s="80"/>
      <c r="E16" s="80" t="s">
        <v>25</v>
      </c>
      <c r="F16" s="80"/>
      <c r="G16" s="81">
        <v>14.73</v>
      </c>
      <c r="H16" s="81">
        <f>G16</f>
        <v>14.73</v>
      </c>
      <c r="I16" s="99"/>
      <c r="J16" s="100"/>
      <c r="K16" s="101" t="s">
        <v>29</v>
      </c>
    </row>
    <row r="17" spans="2:11">
      <c r="B17" s="77">
        <v>7</v>
      </c>
      <c r="C17" s="78"/>
      <c r="D17" s="80"/>
      <c r="E17" s="80" t="s">
        <v>25</v>
      </c>
      <c r="F17" s="80"/>
      <c r="G17" s="81">
        <v>35.51</v>
      </c>
      <c r="H17" s="81">
        <f>G17</f>
        <v>35.51</v>
      </c>
      <c r="I17" s="99"/>
      <c r="J17" s="100"/>
      <c r="K17" s="101" t="s">
        <v>30</v>
      </c>
    </row>
    <row r="18" spans="2:11">
      <c r="B18" s="77">
        <v>8</v>
      </c>
      <c r="C18" s="78"/>
      <c r="D18" s="80"/>
      <c r="E18" s="80" t="s">
        <v>25</v>
      </c>
      <c r="F18" s="80"/>
      <c r="G18" s="81">
        <v>40.35</v>
      </c>
      <c r="H18" s="81">
        <f>G18</f>
        <v>40.35</v>
      </c>
      <c r="I18" s="99"/>
      <c r="J18" s="100"/>
      <c r="K18" s="101" t="s">
        <v>31</v>
      </c>
    </row>
    <row r="19" spans="2:11">
      <c r="B19" s="77">
        <v>9</v>
      </c>
      <c r="C19" s="78"/>
      <c r="D19" s="80"/>
      <c r="E19" s="80" t="s">
        <v>25</v>
      </c>
      <c r="F19" s="80"/>
      <c r="G19" s="81">
        <v>19</v>
      </c>
      <c r="H19" s="81">
        <f>G19</f>
        <v>19</v>
      </c>
      <c r="I19" s="99"/>
      <c r="J19" s="100"/>
      <c r="K19" s="101" t="s">
        <v>32</v>
      </c>
    </row>
    <row r="20" spans="2:11">
      <c r="B20" s="77">
        <v>10</v>
      </c>
      <c r="C20" s="78"/>
      <c r="D20" s="80"/>
      <c r="E20" s="80" t="s">
        <v>25</v>
      </c>
      <c r="F20" s="80"/>
      <c r="G20" s="81">
        <v>110</v>
      </c>
      <c r="H20" s="81">
        <f>G20</f>
        <v>110</v>
      </c>
      <c r="I20" s="99"/>
      <c r="J20" s="100"/>
      <c r="K20" s="101" t="s">
        <v>33</v>
      </c>
    </row>
    <row r="21" spans="2:11">
      <c r="B21" s="77">
        <v>11</v>
      </c>
      <c r="C21" s="78"/>
      <c r="D21" s="83" t="s">
        <v>34</v>
      </c>
      <c r="E21" s="80" t="s">
        <v>34</v>
      </c>
      <c r="F21" s="80"/>
      <c r="G21" s="81">
        <v>31</v>
      </c>
      <c r="H21" s="81"/>
      <c r="I21" s="102">
        <f>G21</f>
        <v>31</v>
      </c>
      <c r="J21" s="103"/>
      <c r="K21" s="104" t="s">
        <v>35</v>
      </c>
    </row>
    <row r="22" spans="2:11">
      <c r="B22" s="77">
        <v>12</v>
      </c>
      <c r="C22" s="78"/>
      <c r="D22" s="83"/>
      <c r="E22" s="80" t="s">
        <v>34</v>
      </c>
      <c r="F22" s="80"/>
      <c r="G22" s="81">
        <v>32</v>
      </c>
      <c r="H22" s="81"/>
      <c r="I22" s="102">
        <f>G22</f>
        <v>32</v>
      </c>
      <c r="J22" s="103"/>
      <c r="K22" s="104" t="s">
        <v>36</v>
      </c>
    </row>
    <row r="23" spans="2:11">
      <c r="B23" s="77">
        <v>13</v>
      </c>
      <c r="C23" s="78"/>
      <c r="D23" s="83"/>
      <c r="E23" s="80" t="s">
        <v>34</v>
      </c>
      <c r="F23" s="80"/>
      <c r="G23" s="81">
        <v>35.5</v>
      </c>
      <c r="H23" s="81"/>
      <c r="I23" s="102">
        <f>G23</f>
        <v>35.5</v>
      </c>
      <c r="J23" s="103"/>
      <c r="K23" s="104" t="s">
        <v>35</v>
      </c>
    </row>
    <row r="24" spans="2:11">
      <c r="B24" s="77">
        <v>14</v>
      </c>
      <c r="C24" s="78"/>
      <c r="D24" s="83"/>
      <c r="E24" s="80" t="s">
        <v>34</v>
      </c>
      <c r="F24" s="80"/>
      <c r="G24" s="81">
        <v>33.44</v>
      </c>
      <c r="H24" s="81">
        <f>G24</f>
        <v>33.44</v>
      </c>
      <c r="I24" s="99"/>
      <c r="J24" s="100"/>
      <c r="K24" s="104" t="s">
        <v>35</v>
      </c>
    </row>
    <row r="25" spans="2:11">
      <c r="B25" s="77">
        <v>15</v>
      </c>
      <c r="C25" s="78"/>
      <c r="D25" s="83"/>
      <c r="E25" s="80" t="s">
        <v>34</v>
      </c>
      <c r="F25" s="80"/>
      <c r="G25" s="81">
        <v>35.8</v>
      </c>
      <c r="H25" s="81">
        <f>G25</f>
        <v>35.8</v>
      </c>
      <c r="I25" s="99"/>
      <c r="J25" s="100"/>
      <c r="K25" s="104" t="s">
        <v>36</v>
      </c>
    </row>
    <row r="26" spans="2:11">
      <c r="B26" s="77">
        <v>16</v>
      </c>
      <c r="C26" s="78"/>
      <c r="D26" s="84" t="s">
        <v>37</v>
      </c>
      <c r="E26" s="80" t="s">
        <v>38</v>
      </c>
      <c r="F26" s="80"/>
      <c r="G26" s="81"/>
      <c r="H26" s="81"/>
      <c r="I26" s="99"/>
      <c r="J26" s="100"/>
      <c r="K26" s="101"/>
    </row>
    <row r="27" ht="20.1" customHeight="1" spans="2:11">
      <c r="B27" s="74" t="s">
        <v>39</v>
      </c>
      <c r="C27" s="85"/>
      <c r="D27" s="85"/>
      <c r="E27" s="85"/>
      <c r="F27" s="75"/>
      <c r="G27" s="86">
        <f>SUM(G11:G26)</f>
        <v>906.03</v>
      </c>
      <c r="H27" s="86">
        <f>SUM(H11:H26)</f>
        <v>807.53</v>
      </c>
      <c r="I27" s="105">
        <f>SUM(I11:J26)</f>
        <v>98.5</v>
      </c>
      <c r="J27" s="106"/>
      <c r="K27" s="107"/>
    </row>
    <row r="28" ht="20.1" customHeight="1" spans="2:11">
      <c r="B28" s="71"/>
      <c r="C28" s="71"/>
      <c r="D28" s="71"/>
      <c r="E28" s="71"/>
      <c r="F28" s="71"/>
      <c r="G28" s="71"/>
      <c r="H28" s="71"/>
      <c r="I28" s="71"/>
      <c r="J28" s="108"/>
      <c r="K28" s="71"/>
    </row>
    <row r="29" ht="20.1" customHeight="1" spans="2:11">
      <c r="B29" s="76" t="s">
        <v>17</v>
      </c>
      <c r="C29" s="76"/>
      <c r="D29" s="76"/>
      <c r="E29" s="76"/>
      <c r="F29" s="76"/>
      <c r="G29" s="76" t="s">
        <v>40</v>
      </c>
      <c r="H29" s="76"/>
      <c r="I29" s="76"/>
      <c r="J29" s="76"/>
      <c r="K29" s="76" t="s">
        <v>41</v>
      </c>
    </row>
    <row r="30" ht="20.1" customHeight="1" spans="2:11">
      <c r="B30" s="87">
        <f>H27</f>
        <v>807.53</v>
      </c>
      <c r="C30" s="87"/>
      <c r="D30" s="87"/>
      <c r="E30" s="87"/>
      <c r="F30" s="87"/>
      <c r="G30" s="87">
        <f>I27</f>
        <v>98.5</v>
      </c>
      <c r="H30" s="87"/>
      <c r="I30" s="87"/>
      <c r="J30" s="87"/>
      <c r="K30" s="109">
        <f>SUM(B30:J30)</f>
        <v>906.03</v>
      </c>
    </row>
    <row r="31" ht="20.1" customHeight="1" spans="2:11">
      <c r="B31" s="71"/>
      <c r="C31" s="71"/>
      <c r="D31" s="71"/>
      <c r="E31" s="71"/>
      <c r="F31" s="71"/>
      <c r="G31" s="71"/>
      <c r="H31" s="71"/>
      <c r="I31" s="71"/>
      <c r="J31" s="71"/>
      <c r="K31" s="71"/>
    </row>
    <row r="32" ht="20.1" customHeight="1" spans="2:11">
      <c r="B32" s="71" t="s">
        <v>42</v>
      </c>
      <c r="C32" s="71"/>
      <c r="D32" s="71"/>
      <c r="E32" s="71"/>
      <c r="F32" s="71" t="s">
        <v>43</v>
      </c>
      <c r="G32" s="71" t="s">
        <v>44</v>
      </c>
      <c r="H32" s="71"/>
      <c r="I32" s="71"/>
      <c r="J32" s="71" t="s">
        <v>45</v>
      </c>
      <c r="K32" s="71"/>
    </row>
    <row r="35" ht="18" spans="1:11">
      <c r="A35" s="4" t="s">
        <v>46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7" ht="20.1" customHeight="1" spans="2:11">
      <c r="B37" s="59"/>
      <c r="C37" s="60"/>
      <c r="D37" s="61" t="s">
        <v>1</v>
      </c>
      <c r="E37" s="61"/>
      <c r="F37" s="62" t="str">
        <f>F5</f>
        <v>姚艺婷</v>
      </c>
      <c r="G37" s="62"/>
      <c r="H37" s="61" t="s">
        <v>3</v>
      </c>
      <c r="I37" s="60"/>
      <c r="J37" s="62" t="str">
        <f>J5</f>
        <v>助理</v>
      </c>
      <c r="K37" s="91"/>
    </row>
    <row r="38" ht="20.1" customHeight="1" spans="2:11">
      <c r="B38" s="63"/>
      <c r="C38" s="64"/>
      <c r="D38" s="65" t="s">
        <v>5</v>
      </c>
      <c r="E38" s="65"/>
      <c r="F38" s="66" t="str">
        <f>F6</f>
        <v>杭州</v>
      </c>
      <c r="G38" s="66"/>
      <c r="H38" s="65" t="s">
        <v>7</v>
      </c>
      <c r="I38" s="64"/>
      <c r="J38" s="66" t="str">
        <f>J6</f>
        <v>上海事业部</v>
      </c>
      <c r="K38" s="92"/>
    </row>
    <row r="39" ht="20.1" customHeight="1" spans="2:11">
      <c r="B39" s="63"/>
      <c r="C39" s="64"/>
      <c r="D39" s="65" t="s">
        <v>9</v>
      </c>
      <c r="E39" s="65"/>
      <c r="F39" s="66" t="str">
        <f>F7</f>
        <v>8.19-8.22</v>
      </c>
      <c r="G39" s="66"/>
      <c r="H39" s="65" t="s">
        <v>11</v>
      </c>
      <c r="I39" s="93"/>
      <c r="J39" s="94">
        <f>J7</f>
        <v>0</v>
      </c>
      <c r="K39" s="92"/>
    </row>
    <row r="40" ht="20.1" customHeight="1" spans="2:11">
      <c r="B40" s="67"/>
      <c r="C40" s="68"/>
      <c r="D40" s="69"/>
      <c r="E40" s="69"/>
      <c r="F40" s="70"/>
      <c r="G40" s="70"/>
      <c r="H40" s="69" t="s">
        <v>12</v>
      </c>
      <c r="I40" s="95"/>
      <c r="J40" s="70">
        <f>J8</f>
        <v>0</v>
      </c>
      <c r="K40" s="97"/>
    </row>
    <row r="41" ht="20.1" customHeight="1"/>
    <row r="42" ht="20.1" customHeight="1" spans="2:11">
      <c r="B42" s="80"/>
      <c r="C42" s="80"/>
      <c r="D42" s="88" t="s">
        <v>47</v>
      </c>
      <c r="E42" s="80" t="s">
        <v>48</v>
      </c>
      <c r="F42" s="80"/>
      <c r="G42" s="81" t="s">
        <v>49</v>
      </c>
      <c r="H42" s="81" t="s">
        <v>50</v>
      </c>
      <c r="I42" s="81" t="s">
        <v>39</v>
      </c>
      <c r="J42" s="81"/>
      <c r="K42" s="110" t="s">
        <v>19</v>
      </c>
    </row>
    <row r="43" spans="2:11">
      <c r="B43" s="80">
        <v>1</v>
      </c>
      <c r="C43" s="80"/>
      <c r="D43" s="88" t="s">
        <v>6</v>
      </c>
      <c r="E43" s="80">
        <v>8.22</v>
      </c>
      <c r="F43" s="80"/>
      <c r="G43" s="81">
        <v>200</v>
      </c>
      <c r="H43" s="81">
        <v>1</v>
      </c>
      <c r="I43" s="99">
        <f>G43*H43</f>
        <v>200</v>
      </c>
      <c r="J43" s="100"/>
      <c r="K43" s="110">
        <f>E43</f>
        <v>8.22</v>
      </c>
    </row>
    <row r="44" ht="20.1" customHeight="1" spans="2:11">
      <c r="B44" s="80">
        <v>2</v>
      </c>
      <c r="C44" s="80"/>
      <c r="D44" s="88" t="s">
        <v>6</v>
      </c>
      <c r="E44" s="80" t="s">
        <v>51</v>
      </c>
      <c r="F44" s="80"/>
      <c r="G44" s="81">
        <v>100</v>
      </c>
      <c r="H44" s="81">
        <v>3</v>
      </c>
      <c r="I44" s="99">
        <f>G44*H44</f>
        <v>300</v>
      </c>
      <c r="J44" s="100"/>
      <c r="K44" s="110" t="str">
        <f>E44</f>
        <v>8.19-8.21</v>
      </c>
    </row>
    <row r="45" ht="20.1" customHeight="1" spans="2:11">
      <c r="B45" s="80">
        <v>3</v>
      </c>
      <c r="C45" s="80"/>
      <c r="D45" s="89"/>
      <c r="E45" s="80"/>
      <c r="F45" s="80"/>
      <c r="G45" s="81"/>
      <c r="H45" s="81"/>
      <c r="I45" s="99"/>
      <c r="J45" s="100"/>
      <c r="K45" s="101"/>
    </row>
    <row r="46" ht="20.1" customHeight="1" spans="2:11">
      <c r="B46" s="74" t="s">
        <v>39</v>
      </c>
      <c r="C46" s="85"/>
      <c r="D46" s="85"/>
      <c r="E46" s="85"/>
      <c r="F46" s="75"/>
      <c r="G46" s="86"/>
      <c r="H46" s="86"/>
      <c r="I46" s="105">
        <f>SUM(I43:J45)</f>
        <v>500</v>
      </c>
      <c r="J46" s="106"/>
      <c r="K46" s="107"/>
    </row>
    <row r="47" ht="20.1" customHeight="1" spans="2:11">
      <c r="B47" s="71" t="s">
        <v>42</v>
      </c>
      <c r="C47" s="71"/>
      <c r="D47" s="71"/>
      <c r="E47" s="71"/>
      <c r="F47" s="71" t="s">
        <v>43</v>
      </c>
      <c r="G47" s="71" t="s">
        <v>44</v>
      </c>
      <c r="H47" s="71"/>
      <c r="I47" s="71"/>
      <c r="J47" s="71" t="s">
        <v>45</v>
      </c>
      <c r="K47" s="71"/>
    </row>
  </sheetData>
  <mergeCells count="7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12"/>
    <mergeCell ref="D13:D20"/>
    <mergeCell ref="D21:D25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opLeftCell="A24" workbookViewId="0">
      <selection activeCell="H35" sqref="H35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24.875" customWidth="1"/>
    <col min="10" max="10" width="39.5" customWidth="1"/>
  </cols>
  <sheetData>
    <row r="2" customHeight="1" spans="3:12">
      <c r="C2" s="4" t="s">
        <v>52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53</v>
      </c>
      <c r="I4" s="5"/>
      <c r="J4" s="5" t="s">
        <v>54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55</v>
      </c>
      <c r="C6" s="9" t="s">
        <v>56</v>
      </c>
      <c r="D6" s="9"/>
      <c r="E6" s="9"/>
      <c r="F6" s="10" t="s">
        <v>57</v>
      </c>
      <c r="G6" s="10"/>
      <c r="H6" s="10"/>
      <c r="I6" s="10"/>
      <c r="J6" s="8" t="s">
        <v>58</v>
      </c>
    </row>
    <row r="7" customHeight="1" spans="1:10">
      <c r="A7" s="7"/>
      <c r="B7" s="8"/>
      <c r="C7" s="11" t="s">
        <v>59</v>
      </c>
      <c r="D7" s="12" t="s">
        <v>60</v>
      </c>
      <c r="E7" s="9" t="s">
        <v>61</v>
      </c>
      <c r="F7" s="10" t="s">
        <v>62</v>
      </c>
      <c r="G7" s="10" t="s">
        <v>63</v>
      </c>
      <c r="H7" s="10" t="s">
        <v>64</v>
      </c>
      <c r="I7" s="10" t="s">
        <v>65</v>
      </c>
      <c r="J7" s="8"/>
    </row>
    <row r="8" customHeight="1" spans="1:10">
      <c r="A8" s="13">
        <v>1</v>
      </c>
      <c r="B8" s="14" t="s">
        <v>66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67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68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69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70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71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72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73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8:H34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customFormat="1" customHeight="1" spans="1:10">
      <c r="A23" s="27"/>
      <c r="B23" s="28"/>
      <c r="C23" s="29"/>
      <c r="D23" s="27"/>
      <c r="E23" s="29"/>
      <c r="F23" s="15">
        <v>0</v>
      </c>
      <c r="G23" s="15">
        <v>0</v>
      </c>
      <c r="H23" s="15">
        <f t="shared" si="2"/>
        <v>0</v>
      </c>
      <c r="I23" s="39"/>
      <c r="J23" s="45"/>
    </row>
    <row r="24" s="1" customFormat="1" customHeight="1" spans="1:10">
      <c r="A24" s="17"/>
      <c r="B24" s="18" t="s">
        <v>74</v>
      </c>
      <c r="C24" s="19">
        <f>SUM(C17)</f>
        <v>0</v>
      </c>
      <c r="D24" s="20">
        <f t="shared" ref="D24:E24" si="3">SUM(D17)</f>
        <v>0</v>
      </c>
      <c r="E24" s="20">
        <f t="shared" si="3"/>
        <v>0</v>
      </c>
      <c r="F24" s="19">
        <f>SUM(F17:F23)</f>
        <v>0</v>
      </c>
      <c r="G24" s="19">
        <f>SUM(G17:G20)</f>
        <v>0</v>
      </c>
      <c r="H24" s="19">
        <f>SUM(H17:H23)</f>
        <v>0</v>
      </c>
      <c r="I24" s="42"/>
      <c r="J24" s="46"/>
    </row>
    <row r="25" ht="20" customHeight="1" spans="1:10">
      <c r="A25" s="13">
        <v>4</v>
      </c>
      <c r="B25" s="14" t="s">
        <v>75</v>
      </c>
      <c r="C25" s="15">
        <v>0</v>
      </c>
      <c r="D25" s="13">
        <v>0</v>
      </c>
      <c r="E25" s="16">
        <f>C25*D25</f>
        <v>0</v>
      </c>
      <c r="F25" s="15">
        <v>0</v>
      </c>
      <c r="G25" s="15">
        <v>0</v>
      </c>
      <c r="H25" s="15">
        <f>F25+G25</f>
        <v>0</v>
      </c>
      <c r="I25" s="47"/>
      <c r="J25" s="44" t="s">
        <v>76</v>
      </c>
    </row>
    <row r="26" ht="20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>F26+G26</f>
        <v>0</v>
      </c>
      <c r="I26" s="47"/>
      <c r="J26" s="45"/>
    </row>
    <row r="27" customHeight="1" spans="1:10">
      <c r="A27" s="13"/>
      <c r="B27" s="14"/>
      <c r="C27" s="15"/>
      <c r="D27" s="13"/>
      <c r="E27" s="16"/>
      <c r="F27" s="15">
        <v>0</v>
      </c>
      <c r="G27" s="15">
        <v>0</v>
      </c>
      <c r="H27" s="15">
        <f>F27+G27</f>
        <v>0</v>
      </c>
      <c r="I27" s="47"/>
      <c r="J27" s="45"/>
    </row>
    <row r="28" customHeight="1" spans="1:10">
      <c r="A28" s="13"/>
      <c r="B28" s="14"/>
      <c r="C28" s="15"/>
      <c r="D28" s="13"/>
      <c r="E28" s="16"/>
      <c r="F28" s="15">
        <v>0</v>
      </c>
      <c r="G28" s="15">
        <v>0</v>
      </c>
      <c r="H28" s="15">
        <f>F28+G28</f>
        <v>0</v>
      </c>
      <c r="I28" s="47"/>
      <c r="J28" s="45"/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>F29+G29</f>
        <v>0</v>
      </c>
      <c r="I29" s="47"/>
      <c r="J29" s="45"/>
    </row>
    <row r="30" s="1" customFormat="1" customHeight="1" spans="1:10">
      <c r="A30" s="17"/>
      <c r="B30" s="18" t="s">
        <v>77</v>
      </c>
      <c r="C30" s="19">
        <f>C25</f>
        <v>0</v>
      </c>
      <c r="D30" s="20">
        <f>D25</f>
        <v>0</v>
      </c>
      <c r="E30" s="20">
        <f>E25</f>
        <v>0</v>
      </c>
      <c r="F30" s="19">
        <f>SUM(F25:F29)</f>
        <v>0</v>
      </c>
      <c r="G30" s="19">
        <f>SUM(G25:G29)</f>
        <v>0</v>
      </c>
      <c r="H30" s="19">
        <f>SUM(H25:H29)</f>
        <v>0</v>
      </c>
      <c r="I30" s="42"/>
      <c r="J30" s="46"/>
    </row>
    <row r="31" customHeight="1" spans="1:10">
      <c r="A31" s="21">
        <v>5</v>
      </c>
      <c r="B31" s="22" t="s">
        <v>78</v>
      </c>
      <c r="C31" s="15">
        <v>0</v>
      </c>
      <c r="D31" s="13">
        <v>0</v>
      </c>
      <c r="E31" s="16">
        <f>C31</f>
        <v>0</v>
      </c>
      <c r="F31" s="15">
        <v>35.5</v>
      </c>
      <c r="G31" s="15">
        <v>0</v>
      </c>
      <c r="H31" s="15">
        <f>F31+G31</f>
        <v>35.5</v>
      </c>
      <c r="I31" s="47"/>
      <c r="J31" s="48" t="s">
        <v>79</v>
      </c>
    </row>
    <row r="32" customHeight="1" spans="1:10">
      <c r="A32" s="27"/>
      <c r="B32" s="28"/>
      <c r="C32" s="15">
        <v>0</v>
      </c>
      <c r="D32" s="13">
        <v>0</v>
      </c>
      <c r="E32" s="16">
        <f>C32</f>
        <v>0</v>
      </c>
      <c r="F32" s="15">
        <v>248</v>
      </c>
      <c r="G32" s="15">
        <v>0</v>
      </c>
      <c r="H32" s="15">
        <f>F32+G32</f>
        <v>248</v>
      </c>
      <c r="I32" s="47"/>
      <c r="J32" s="49"/>
    </row>
    <row r="33" s="1" customFormat="1" customHeight="1" spans="1:10">
      <c r="A33" s="17"/>
      <c r="B33" s="18" t="s">
        <v>80</v>
      </c>
      <c r="C33" s="19">
        <f>SUM(C31:C32)</f>
        <v>0</v>
      </c>
      <c r="D33" s="20">
        <f t="shared" ref="D33" si="4">SUM(D31)</f>
        <v>0</v>
      </c>
      <c r="E33" s="20">
        <f>E31+E32</f>
        <v>0</v>
      </c>
      <c r="F33" s="19">
        <f>SUM(F31:F32)</f>
        <v>283.5</v>
      </c>
      <c r="G33" s="19">
        <f>SUM(G31:G32)</f>
        <v>0</v>
      </c>
      <c r="H33" s="19">
        <f>SUM(H31:H32)</f>
        <v>283.5</v>
      </c>
      <c r="I33" s="42"/>
      <c r="J33" s="50"/>
    </row>
    <row r="34" customHeight="1" spans="1:10">
      <c r="A34" s="13">
        <v>6</v>
      </c>
      <c r="B34" s="14" t="s">
        <v>81</v>
      </c>
      <c r="C34" s="15">
        <v>0</v>
      </c>
      <c r="D34" s="13">
        <v>0</v>
      </c>
      <c r="E34" s="16">
        <f>C34*D34</f>
        <v>0</v>
      </c>
      <c r="F34" s="15">
        <v>0</v>
      </c>
      <c r="G34" s="15">
        <v>0</v>
      </c>
      <c r="H34" s="15">
        <f>F34+G34</f>
        <v>0</v>
      </c>
      <c r="I34" s="39"/>
      <c r="J34" s="40" t="s">
        <v>82</v>
      </c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>F35+G35</f>
        <v>0</v>
      </c>
      <c r="I35" s="39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ref="H36:H48" si="5">F36+G36</f>
        <v>0</v>
      </c>
      <c r="I36" s="39"/>
      <c r="J36" s="45"/>
    </row>
    <row r="37" s="1" customFormat="1" customHeight="1" spans="1:10">
      <c r="A37" s="17"/>
      <c r="B37" s="18" t="s">
        <v>83</v>
      </c>
      <c r="C37" s="19">
        <f>SUM(C34)</f>
        <v>0</v>
      </c>
      <c r="D37" s="20">
        <f t="shared" ref="D37:E37" si="6">SUM(D34)</f>
        <v>0</v>
      </c>
      <c r="E37" s="20">
        <f t="shared" si="6"/>
        <v>0</v>
      </c>
      <c r="F37" s="19">
        <f>SUM(F34:F36)</f>
        <v>0</v>
      </c>
      <c r="G37" s="19">
        <f>SUM(G34:G36)</f>
        <v>0</v>
      </c>
      <c r="H37" s="19">
        <f>SUM(H34:H36)</f>
        <v>0</v>
      </c>
      <c r="I37" s="42"/>
      <c r="J37" s="46"/>
    </row>
    <row r="38" customHeight="1" spans="1:10">
      <c r="A38" s="13">
        <v>7</v>
      </c>
      <c r="B38" s="14" t="s">
        <v>84</v>
      </c>
      <c r="C38" s="15">
        <v>0</v>
      </c>
      <c r="D38" s="13">
        <v>0</v>
      </c>
      <c r="E38" s="16">
        <f>C38</f>
        <v>0</v>
      </c>
      <c r="F38" s="15">
        <v>0</v>
      </c>
      <c r="G38" s="15">
        <v>0</v>
      </c>
      <c r="H38" s="15">
        <f t="shared" si="5"/>
        <v>0</v>
      </c>
      <c r="I38" s="39"/>
      <c r="J38" s="51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5"/>
        <v>0</v>
      </c>
      <c r="I39" s="39"/>
      <c r="J39" s="52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39"/>
      <c r="J40" s="52"/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5"/>
        <v>0</v>
      </c>
      <c r="I41" s="39"/>
      <c r="J41" s="52"/>
    </row>
    <row r="42" s="1" customFormat="1" customHeight="1" spans="1:10">
      <c r="A42" s="17"/>
      <c r="B42" s="18" t="s">
        <v>85</v>
      </c>
      <c r="C42" s="19">
        <f>SUM(C38)</f>
        <v>0</v>
      </c>
      <c r="D42" s="20">
        <f t="shared" ref="D42:E42" si="7">SUM(D38)</f>
        <v>0</v>
      </c>
      <c r="E42" s="20">
        <f t="shared" si="7"/>
        <v>0</v>
      </c>
      <c r="F42" s="19">
        <f>SUM(F38:F41)</f>
        <v>0</v>
      </c>
      <c r="G42" s="19">
        <f t="shared" ref="G42:H42" si="8">SUM(G38:G41)</f>
        <v>0</v>
      </c>
      <c r="H42" s="19">
        <f t="shared" si="8"/>
        <v>0</v>
      </c>
      <c r="I42" s="42"/>
      <c r="J42" s="53"/>
    </row>
    <row r="43" customHeight="1" spans="1:10">
      <c r="A43" s="13">
        <v>8</v>
      </c>
      <c r="B43" s="14" t="s">
        <v>86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5"/>
        <v>0</v>
      </c>
      <c r="I43" s="39"/>
      <c r="J43" s="44" t="s">
        <v>87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5"/>
    </row>
    <row r="45" s="1" customFormat="1" customHeight="1" spans="1:10">
      <c r="A45" s="17"/>
      <c r="B45" s="18" t="s">
        <v>88</v>
      </c>
      <c r="C45" s="19">
        <f>SUM(C43)</f>
        <v>0</v>
      </c>
      <c r="D45" s="20">
        <f t="shared" ref="D45:E45" si="9">SUM(D43)</f>
        <v>0</v>
      </c>
      <c r="E45" s="20">
        <f t="shared" si="9"/>
        <v>0</v>
      </c>
      <c r="F45" s="19">
        <f>SUM(F43:F44)</f>
        <v>0</v>
      </c>
      <c r="G45" s="19">
        <f t="shared" ref="G45:H45" si="10">SUM(G43:G44)</f>
        <v>0</v>
      </c>
      <c r="H45" s="19">
        <f t="shared" si="10"/>
        <v>0</v>
      </c>
      <c r="I45" s="42"/>
      <c r="J45" s="46"/>
    </row>
    <row r="46" customHeight="1" spans="1:10">
      <c r="A46" s="13">
        <v>9</v>
      </c>
      <c r="B46" s="14" t="s">
        <v>89</v>
      </c>
      <c r="C46" s="15">
        <v>0</v>
      </c>
      <c r="D46" s="13">
        <v>0</v>
      </c>
      <c r="E46" s="16">
        <f>C46*D46</f>
        <v>0</v>
      </c>
      <c r="F46" s="15">
        <v>0</v>
      </c>
      <c r="G46" s="15">
        <v>0</v>
      </c>
      <c r="H46" s="15">
        <f t="shared" si="5"/>
        <v>0</v>
      </c>
      <c r="I46" s="39"/>
      <c r="J46" s="40" t="s">
        <v>90</v>
      </c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5"/>
        <v>0</v>
      </c>
      <c r="I47" s="39"/>
      <c r="J47" s="41"/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5"/>
        <v>0</v>
      </c>
      <c r="I48" s="39"/>
      <c r="J48" s="41"/>
    </row>
    <row r="49" s="1" customFormat="1" customHeight="1" spans="1:10">
      <c r="A49" s="17"/>
      <c r="B49" s="18" t="s">
        <v>91</v>
      </c>
      <c r="C49" s="19">
        <f>SUM(C46)</f>
        <v>0</v>
      </c>
      <c r="D49" s="20">
        <f t="shared" ref="D49:E49" si="11">SUM(D46)</f>
        <v>0</v>
      </c>
      <c r="E49" s="20">
        <f t="shared" si="11"/>
        <v>0</v>
      </c>
      <c r="F49" s="19">
        <f>SUM(F46:F48)</f>
        <v>0</v>
      </c>
      <c r="G49" s="19">
        <f t="shared" ref="G49:H49" si="12">SUM(G46:G48)</f>
        <v>0</v>
      </c>
      <c r="H49" s="19">
        <f t="shared" si="12"/>
        <v>0</v>
      </c>
      <c r="I49" s="42"/>
      <c r="J49" s="43"/>
    </row>
    <row r="50" customHeight="1" spans="1:10">
      <c r="A50" s="24">
        <v>10</v>
      </c>
      <c r="B50" s="14" t="s">
        <v>92</v>
      </c>
      <c r="C50" s="15">
        <v>0</v>
      </c>
      <c r="D50" s="13">
        <v>0</v>
      </c>
      <c r="E50" s="16">
        <v>0</v>
      </c>
      <c r="F50" s="15">
        <v>0</v>
      </c>
      <c r="G50" s="15">
        <v>0</v>
      </c>
      <c r="H50" s="15">
        <v>0</v>
      </c>
      <c r="I50" s="39"/>
      <c r="J50" s="52"/>
    </row>
    <row r="51" s="1" customFormat="1" customHeight="1" spans="1:10">
      <c r="A51" s="17"/>
      <c r="B51" s="18" t="s">
        <v>93</v>
      </c>
      <c r="C51" s="19">
        <f>C50</f>
        <v>0</v>
      </c>
      <c r="D51" s="20">
        <f>D50</f>
        <v>0</v>
      </c>
      <c r="E51" s="20">
        <f>E50</f>
        <v>0</v>
      </c>
      <c r="F51" s="19">
        <f>SUM(F50:F50)</f>
        <v>0</v>
      </c>
      <c r="G51" s="19">
        <f>SUM(G50:G50)</f>
        <v>0</v>
      </c>
      <c r="H51" s="19">
        <f>H50</f>
        <v>0</v>
      </c>
      <c r="I51" s="42"/>
      <c r="J51" s="53"/>
    </row>
    <row r="52" customHeight="1" spans="1:10">
      <c r="A52" s="17"/>
      <c r="B52" s="18" t="s">
        <v>39</v>
      </c>
      <c r="C52" s="19">
        <f>SUM(C51,C49,C45,C42,C37,C33,C30,C24,C16,C13)</f>
        <v>0</v>
      </c>
      <c r="D52" s="20">
        <f>SUM(D51,D49,D45,D42,D37,D33,D30,D24,D16,D13)</f>
        <v>0</v>
      </c>
      <c r="E52" s="20">
        <f>SUM(E51,E49,E45,E42,E37,E33,E30,E24,E16,E13)</f>
        <v>0</v>
      </c>
      <c r="F52" s="19">
        <f>SUM(F51,F49,F45,F42,F37,F33,F30,F24,F16,F13)</f>
        <v>283.5</v>
      </c>
      <c r="G52" s="19">
        <f>SUM(G51,G49,G45,G42,G37,G33,G30,G24,G16,G13)</f>
        <v>0</v>
      </c>
      <c r="H52" s="19">
        <f>H13+H24+H16+H30+H33+H37+H42+H45+H49+H51</f>
        <v>283.5</v>
      </c>
      <c r="I52" s="42"/>
      <c r="J52" s="54"/>
    </row>
    <row r="56" customHeight="1" spans="1:9">
      <c r="A56" s="30" t="s">
        <v>94</v>
      </c>
      <c r="B56" s="31"/>
      <c r="C56" s="32" t="s">
        <v>95</v>
      </c>
      <c r="D56" s="32"/>
      <c r="E56" s="32" t="s">
        <v>96</v>
      </c>
      <c r="F56" s="32"/>
      <c r="G56" s="32" t="s">
        <v>97</v>
      </c>
      <c r="H56" s="32"/>
      <c r="I56" s="55" t="s">
        <v>98</v>
      </c>
    </row>
    <row r="57" customHeight="1" spans="1:9">
      <c r="A57" s="33">
        <f>E52</f>
        <v>0</v>
      </c>
      <c r="B57" s="34"/>
      <c r="C57" s="34">
        <f>H52</f>
        <v>283.5</v>
      </c>
      <c r="D57" s="34"/>
      <c r="E57" s="34">
        <f>F52</f>
        <v>283.5</v>
      </c>
      <c r="F57" s="34"/>
      <c r="G57" s="34">
        <f>G52</f>
        <v>0</v>
      </c>
      <c r="H57" s="34"/>
      <c r="I57" s="56">
        <f>A57-C57</f>
        <v>-283.5</v>
      </c>
    </row>
    <row r="59" customHeight="1" spans="1:9">
      <c r="A59" s="35" t="s">
        <v>99</v>
      </c>
      <c r="B59" s="36"/>
      <c r="C59" s="37" t="s">
        <v>43</v>
      </c>
      <c r="D59" s="35"/>
      <c r="E59" s="35" t="s">
        <v>100</v>
      </c>
      <c r="F59" s="35"/>
      <c r="G59" s="35" t="s">
        <v>45</v>
      </c>
      <c r="H59" s="35"/>
      <c r="I59" s="36"/>
    </row>
  </sheetData>
  <mergeCells count="68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23"/>
    <mergeCell ref="A25:A29"/>
    <mergeCell ref="A31:A32"/>
    <mergeCell ref="A34:A36"/>
    <mergeCell ref="A38:A41"/>
    <mergeCell ref="A43:A44"/>
    <mergeCell ref="A46:A48"/>
    <mergeCell ref="B6:B7"/>
    <mergeCell ref="B8:B12"/>
    <mergeCell ref="B14:B15"/>
    <mergeCell ref="B17:B23"/>
    <mergeCell ref="B25:B29"/>
    <mergeCell ref="B31:B32"/>
    <mergeCell ref="B34:B36"/>
    <mergeCell ref="B38:B41"/>
    <mergeCell ref="B43:B44"/>
    <mergeCell ref="B46:B48"/>
    <mergeCell ref="C8:C12"/>
    <mergeCell ref="C14:C15"/>
    <mergeCell ref="C17:C23"/>
    <mergeCell ref="C25:C29"/>
    <mergeCell ref="C34:C36"/>
    <mergeCell ref="C38:C41"/>
    <mergeCell ref="C43:C44"/>
    <mergeCell ref="C46:C48"/>
    <mergeCell ref="D8:D12"/>
    <mergeCell ref="D14:D15"/>
    <mergeCell ref="D17:D23"/>
    <mergeCell ref="D25:D29"/>
    <mergeCell ref="D34:D36"/>
    <mergeCell ref="D38:D41"/>
    <mergeCell ref="D43:D44"/>
    <mergeCell ref="D46:D48"/>
    <mergeCell ref="E8:E12"/>
    <mergeCell ref="E14:E15"/>
    <mergeCell ref="E17:E23"/>
    <mergeCell ref="E25:E29"/>
    <mergeCell ref="E34:E36"/>
    <mergeCell ref="E38:E41"/>
    <mergeCell ref="E43:E44"/>
    <mergeCell ref="E46:E48"/>
    <mergeCell ref="J4:J5"/>
    <mergeCell ref="J6:J7"/>
    <mergeCell ref="J8:J13"/>
    <mergeCell ref="J14:J16"/>
    <mergeCell ref="J17:J24"/>
    <mergeCell ref="J25:J30"/>
    <mergeCell ref="J31:J33"/>
    <mergeCell ref="J34:J37"/>
    <mergeCell ref="J38:J42"/>
    <mergeCell ref="J43:J45"/>
    <mergeCell ref="J46:J49"/>
    <mergeCell ref="J50:J51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Shine Zhang</cp:lastModifiedBy>
  <dcterms:created xsi:type="dcterms:W3CDTF">2014-04-15T08:52:00Z</dcterms:created>
  <cp:lastPrinted>2017-11-07T06:55:00Z</cp:lastPrinted>
  <dcterms:modified xsi:type="dcterms:W3CDTF">2020-08-23T11:35:23Z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