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5别克日\"/>
    </mc:Choice>
  </mc:AlternateContent>
  <xr:revisionPtr revIDLastSave="0" documentId="8_{10388DAE-BBDE-4472-B134-C9EE64D4367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G19" i="5"/>
  <c r="G14" i="5"/>
  <c r="G9" i="5"/>
  <c r="G10" i="5"/>
  <c r="G11" i="5"/>
  <c r="G12" i="5"/>
  <c r="G13" i="5"/>
  <c r="G15" i="5"/>
  <c r="G16" i="5"/>
  <c r="G17" i="5"/>
  <c r="G18" i="5"/>
  <c r="G20" i="5"/>
  <c r="G21" i="5"/>
  <c r="G22" i="5"/>
  <c r="G23" i="5"/>
  <c r="G24" i="5"/>
  <c r="G25" i="5"/>
  <c r="G26" i="5"/>
  <c r="G27" i="5"/>
  <c r="G28" i="5"/>
  <c r="G29" i="5"/>
  <c r="G30" i="5"/>
  <c r="G31" i="5"/>
  <c r="G8" i="5" l="1"/>
  <c r="G33" i="5" s="1"/>
</calcChain>
</file>

<file path=xl/sharedStrings.xml><?xml version="1.0" encoding="utf-8"?>
<sst xmlns="http://schemas.openxmlformats.org/spreadsheetml/2006/main" count="65" uniqueCount="60">
  <si>
    <t>报价项目：</t>
  </si>
  <si>
    <t>2025别克日上海会务接待 SOW</t>
  </si>
  <si>
    <t>报价单位：</t>
  </si>
  <si>
    <t>康辉集团北京国际会议展览有限公司</t>
  </si>
  <si>
    <t>项目时间：</t>
  </si>
  <si>
    <t>报价联系人：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</si>
  <si>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</si>
  <si>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</si>
  <si>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</si>
  <si>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</si>
  <si>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</si>
  <si>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</si>
  <si>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</si>
  <si>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</si>
  <si>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</si>
  <si>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</si>
  <si>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上海西岸美高梅酒店</t>
  </si>
  <si>
    <t>1晚，豪华大床房含单早 （4月21日-22日）</t>
  </si>
  <si>
    <t>上海虹桥商务区逸衡酒店</t>
  </si>
  <si>
    <t>1晚，高级双床房含单早 （4月22日-23日）</t>
  </si>
  <si>
    <t>用餐</t>
  </si>
  <si>
    <t>20日 工作人员餐费</t>
  </si>
  <si>
    <t>喜茶、盒饭、KFC、卤肉饭、林起新烧腊</t>
  </si>
  <si>
    <t>20日 VIP餐费</t>
  </si>
  <si>
    <t>星巴克、阿嬷手作、兰巴赫、CILAN</t>
  </si>
  <si>
    <t>21日工作人员餐费</t>
  </si>
  <si>
    <t>喜茶、KFC、烧腊饭、卤肉饭</t>
  </si>
  <si>
    <t>21日VIP餐费</t>
  </si>
  <si>
    <t>阿嫲手作、星巴克、泰狮餐厅</t>
  </si>
  <si>
    <t>兰巴赫、CILAN餐厅、VINO餐厅、</t>
  </si>
  <si>
    <t>22日工作人员餐费</t>
  </si>
  <si>
    <t>喜茶、霸王茶姬、必胜客、顺德、沙野色拉</t>
  </si>
  <si>
    <t>22日VIP餐费</t>
  </si>
  <si>
    <t>侎唛食厂、WAGAS、阿嫲手作、星巴克、CHILLS餐厅</t>
  </si>
  <si>
    <t>宝莱纳</t>
  </si>
  <si>
    <t>6条烟和打火机</t>
  </si>
  <si>
    <t>20日陈皮、白茶、矿泉水、纸巾</t>
  </si>
  <si>
    <t>21号药品</t>
  </si>
  <si>
    <t>22日潘甬兴糕点</t>
  </si>
  <si>
    <t>20个糕点</t>
  </si>
  <si>
    <t>22日充电宝租赁、伞</t>
  </si>
  <si>
    <t>其他</t>
  </si>
  <si>
    <t>21日司机费</t>
  </si>
  <si>
    <t>22日司机费</t>
  </si>
  <si>
    <t>总计（Net）</t>
  </si>
  <si>
    <t>现场工作人员</t>
    <phoneticPr fontId="29" type="noConversion"/>
  </si>
  <si>
    <t>21日哈根达斯冰淇淋、潘甬兴糕点</t>
    <phoneticPr fontId="29" type="noConversion"/>
  </si>
  <si>
    <t>上金雀花、WAGAS、MINT餐厅、FLOATING KITCEN</t>
    <phoneticPr fontId="29" type="noConversion"/>
  </si>
  <si>
    <t>物料</t>
    <phoneticPr fontId="29" type="noConversion"/>
  </si>
  <si>
    <t>21日茶歇点心</t>
    <phoneticPr fontId="29" type="noConversion"/>
  </si>
  <si>
    <t>22日茶歇点心</t>
    <phoneticPr fontId="29" type="noConversion"/>
  </si>
  <si>
    <t>跑马地三明治</t>
    <phoneticPr fontId="29" type="noConversion"/>
  </si>
  <si>
    <t>宝莱纳</t>
    <phoneticPr fontId="29" type="noConversion"/>
  </si>
  <si>
    <t>TAPATAPA</t>
    <phoneticPr fontId="29" type="noConversion"/>
  </si>
  <si>
    <t>22日晚场用餐</t>
    <phoneticPr fontId="29" type="noConversion"/>
  </si>
  <si>
    <t>20日香烟打火机</t>
    <phoneticPr fontId="29" type="noConversion"/>
  </si>
  <si>
    <t>相框预留</t>
    <phoneticPr fontId="29" type="noConversion"/>
  </si>
  <si>
    <t>VIP司机</t>
    <phoneticPr fontId="29" type="noConversion"/>
  </si>
  <si>
    <t>马可</t>
    <phoneticPr fontId="29" type="noConversion"/>
  </si>
  <si>
    <t>工作人员用餐，车费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</si>
</sst>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0.0_ "/>
  </numFmts>
  <fonts count="33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3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22" borderId="7" applyNumberFormat="0" applyProtection="0">
      <alignment vertical="center"/>
    </xf>
    <xf numFmtId="0" fontId="14" fillId="22" borderId="7" applyNumberFormat="0" applyProtection="0">
      <alignment vertical="center"/>
    </xf>
    <xf numFmtId="0" fontId="15" fillId="23" borderId="8" applyNumberFormat="0" applyProtection="0">
      <alignment vertical="center"/>
    </xf>
    <xf numFmtId="0" fontId="15" fillId="23" borderId="8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8" fillId="0" borderId="9" applyNumberFormat="0" applyProtection="0">
      <alignment vertical="center"/>
    </xf>
    <xf numFmtId="0" fontId="18" fillId="0" borderId="9" applyNumberFormat="0" applyProtection="0">
      <alignment vertical="center"/>
    </xf>
    <xf numFmtId="0" fontId="19" fillId="0" borderId="10" applyNumberFormat="0" applyProtection="0">
      <alignment vertical="center"/>
    </xf>
    <xf numFmtId="0" fontId="19" fillId="0" borderId="10" applyNumberFormat="0" applyProtection="0">
      <alignment vertical="center"/>
    </xf>
    <xf numFmtId="0" fontId="20" fillId="0" borderId="11" applyNumberFormat="0" applyProtection="0">
      <alignment vertical="center"/>
    </xf>
    <xf numFmtId="0" fontId="20" fillId="0" borderId="11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8" borderId="7" applyNumberFormat="0" applyProtection="0">
      <alignment vertical="center"/>
    </xf>
    <xf numFmtId="0" fontId="21" fillId="8" borderId="7" applyNumberFormat="0" applyProtection="0">
      <alignment vertical="center"/>
    </xf>
    <xf numFmtId="0" fontId="22" fillId="0" borderId="12" applyNumberFormat="0" applyProtection="0">
      <alignment vertical="center"/>
    </xf>
    <xf numFmtId="0" fontId="22" fillId="0" borderId="12" applyNumberFormat="0" applyProtection="0">
      <alignment vertical="center"/>
    </xf>
    <xf numFmtId="0" fontId="23" fillId="24" borderId="0" applyNumberFormat="0" applyBorder="0" applyProtection="0">
      <alignment vertical="center"/>
    </xf>
    <xf numFmtId="0" fontId="23" fillId="24" borderId="0" applyNumberFormat="0" applyBorder="0" applyProtection="0">
      <alignment vertical="center"/>
    </xf>
    <xf numFmtId="0" fontId="24" fillId="25" borderId="13" applyNumberFormat="0" applyProtection="0">
      <alignment vertical="center"/>
    </xf>
    <xf numFmtId="0" fontId="24" fillId="25" borderId="13" applyNumberFormat="0" applyProtection="0">
      <alignment vertical="center"/>
    </xf>
    <xf numFmtId="0" fontId="25" fillId="22" borderId="14" applyNumberFormat="0" applyProtection="0">
      <alignment vertical="center"/>
    </xf>
    <xf numFmtId="0" fontId="25" fillId="22" borderId="14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5" applyNumberFormat="0" applyProtection="0">
      <alignment vertical="center"/>
    </xf>
    <xf numFmtId="0" fontId="27" fillId="0" borderId="15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5" borderId="13" applyNumberFormat="0" applyFont="0" applyAlignment="0" applyProtection="0">
      <alignment vertical="center"/>
    </xf>
    <xf numFmtId="0" fontId="24" fillId="25" borderId="13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33" applyFont="1" applyBorder="1" applyAlignment="1">
      <alignment horizontal="center" vertical="center" wrapText="1"/>
    </xf>
    <xf numFmtId="176" fontId="6" fillId="0" borderId="2" xfId="13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3" xfId="133" applyNumberFormat="1" applyFont="1" applyBorder="1" applyAlignment="1">
      <alignment horizontal="center" vertical="center" wrapText="1"/>
    </xf>
    <xf numFmtId="177" fontId="7" fillId="2" borderId="2" xfId="133" applyNumberFormat="1" applyFont="1" applyFill="1" applyBorder="1" applyAlignment="1">
      <alignment horizontal="center" vertical="center" wrapText="1"/>
    </xf>
    <xf numFmtId="0" fontId="30" fillId="0" borderId="2" xfId="133" applyFont="1" applyBorder="1" applyAlignment="1">
      <alignment horizontal="left" vertical="center" wrapText="1"/>
    </xf>
    <xf numFmtId="0" fontId="30" fillId="0" borderId="2" xfId="133" applyFont="1" applyBorder="1" applyAlignment="1">
      <alignment horizontal="center" vertical="center" wrapText="1"/>
    </xf>
    <xf numFmtId="176" fontId="30" fillId="0" borderId="2" xfId="133" applyNumberFormat="1" applyFont="1" applyBorder="1" applyAlignment="1">
      <alignment horizontal="center" vertical="center" wrapText="1"/>
    </xf>
    <xf numFmtId="0" fontId="7" fillId="0" borderId="2" xfId="133" applyFont="1" applyBorder="1" applyAlignment="1">
      <alignment horizontal="left" vertical="center" wrapText="1"/>
    </xf>
    <xf numFmtId="0" fontId="7" fillId="0" borderId="2" xfId="133" applyFont="1" applyBorder="1" applyAlignment="1">
      <alignment horizontal="center" vertical="center" wrapText="1"/>
    </xf>
    <xf numFmtId="176" fontId="7" fillId="0" borderId="2" xfId="133" applyNumberFormat="1" applyFont="1" applyBorder="1" applyAlignment="1">
      <alignment horizontal="center" vertical="center" wrapText="1"/>
    </xf>
    <xf numFmtId="0" fontId="7" fillId="0" borderId="3" xfId="133" applyFont="1" applyBorder="1" applyAlignment="1">
      <alignment horizontal="left" vertical="center" wrapText="1"/>
    </xf>
    <xf numFmtId="0" fontId="8" fillId="0" borderId="2" xfId="133" applyFont="1" applyBorder="1" applyAlignment="1">
      <alignment vertical="center" wrapText="1"/>
    </xf>
    <xf numFmtId="0" fontId="1" fillId="0" borderId="2" xfId="133" applyFont="1" applyBorder="1" applyAlignment="1">
      <alignment horizontal="left" vertical="center" wrapText="1"/>
    </xf>
    <xf numFmtId="178" fontId="7" fillId="2" borderId="6" xfId="0" applyNumberFormat="1" applyFont="1" applyFill="1" applyBorder="1" applyAlignment="1">
      <alignment horizontal="center" vertical="center"/>
    </xf>
    <xf numFmtId="0" fontId="31" fillId="0" borderId="2" xfId="133" applyFont="1" applyBorder="1" applyAlignment="1">
      <alignment vertical="center" wrapText="1"/>
    </xf>
    <xf numFmtId="0" fontId="32" fillId="0" borderId="2" xfId="133" applyFont="1" applyBorder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0" borderId="3" xfId="133" applyFont="1" applyBorder="1" applyAlignment="1">
      <alignment horizontal="center" vertical="center" wrapText="1"/>
    </xf>
    <xf numFmtId="0" fontId="7" fillId="0" borderId="4" xfId="133" applyFont="1" applyBorder="1" applyAlignment="1">
      <alignment horizontal="center" vertical="center" wrapText="1"/>
    </xf>
    <xf numFmtId="0" fontId="8" fillId="0" borderId="3" xfId="133" applyFont="1" applyBorder="1" applyAlignment="1">
      <alignment horizontal="center" vertical="center" wrapText="1"/>
    </xf>
    <xf numFmtId="0" fontId="8" fillId="0" borderId="4" xfId="133" applyFont="1" applyBorder="1" applyAlignment="1">
      <alignment horizontal="center" vertical="center" wrapText="1"/>
    </xf>
    <xf numFmtId="0" fontId="31" fillId="0" borderId="3" xfId="133" applyFont="1" applyBorder="1" applyAlignment="1">
      <alignment horizontal="center" vertical="center" wrapText="1"/>
    </xf>
    <xf numFmtId="0" fontId="8" fillId="0" borderId="5" xfId="13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71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强调文字颜色 1 2" xfId="151" xr:uid="{00000000-0005-0000-0000-0000C7000000}"/>
    <cellStyle name="强调文字颜色 1 3" xfId="152" xr:uid="{00000000-0005-0000-0000-0000C8000000}"/>
    <cellStyle name="强调文字颜色 2 2" xfId="153" xr:uid="{00000000-0005-0000-0000-0000C9000000}"/>
    <cellStyle name="强调文字颜色 2 3" xfId="154" xr:uid="{00000000-0005-0000-0000-0000CA000000}"/>
    <cellStyle name="强调文字颜色 3 2" xfId="155" xr:uid="{00000000-0005-0000-0000-0000CB000000}"/>
    <cellStyle name="强调文字颜色 3 3" xfId="156" xr:uid="{00000000-0005-0000-0000-0000CC000000}"/>
    <cellStyle name="强调文字颜色 4 2" xfId="157" xr:uid="{00000000-0005-0000-0000-0000CD000000}"/>
    <cellStyle name="强调文字颜色 4 3" xfId="158" xr:uid="{00000000-0005-0000-0000-0000CE000000}"/>
    <cellStyle name="强调文字颜色 5 2" xfId="159" xr:uid="{00000000-0005-0000-0000-0000CF000000}"/>
    <cellStyle name="强调文字颜色 5 3" xfId="160" xr:uid="{00000000-0005-0000-0000-0000D0000000}"/>
    <cellStyle name="强调文字颜色 6 2" xfId="161" xr:uid="{00000000-0005-0000-0000-0000D1000000}"/>
    <cellStyle name="强调文字颜色 6 3" xfId="162" xr:uid="{00000000-0005-0000-0000-0000D2000000}"/>
    <cellStyle name="输出 2" xfId="163" xr:uid="{00000000-0005-0000-0000-0000D3000000}"/>
    <cellStyle name="输出 3" xfId="164" xr:uid="{00000000-0005-0000-0000-0000D4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90" zoomScaleNormal="90" workbookViewId="0">
      <selection activeCell="C24" sqref="C24"/>
    </sheetView>
  </sheetViews>
  <sheetFormatPr defaultColWidth="8.796875" defaultRowHeight="15" x14ac:dyDescent="0.3"/>
  <cols>
    <col min="1" max="1" width="12.53125" style="1" customWidth="1"/>
    <col min="2" max="2" width="47.265625" style="1" customWidth="1"/>
    <col min="3" max="3" width="59.9296875" style="1" customWidth="1"/>
    <col min="4" max="4" width="15.9296875" style="1" customWidth="1"/>
    <col min="5" max="5" width="7" style="1" customWidth="1"/>
    <col min="6" max="6" width="7.9296875" style="1" customWidth="1"/>
    <col min="7" max="7" width="13.265625" style="1" customWidth="1"/>
    <col min="8" max="8" width="21.796875" style="2" customWidth="1"/>
    <col min="9" max="16384" width="8.796875" style="2"/>
  </cols>
  <sheetData>
    <row r="1" spans="1:8" x14ac:dyDescent="0.3">
      <c r="A1" s="3" t="s">
        <v>0</v>
      </c>
      <c r="B1" s="1" t="s">
        <v>1</v>
      </c>
    </row>
    <row r="2" spans="1:8" x14ac:dyDescent="0.3">
      <c r="A2" s="3" t="s">
        <v>2</v>
      </c>
      <c r="B2" s="1" t="s">
        <v>3</v>
      </c>
    </row>
    <row r="3" spans="1:8" x14ac:dyDescent="0.3">
      <c r="A3" s="3" t="s">
        <v>4</v>
      </c>
      <c r="B3" s="4">
        <v>2025.04</v>
      </c>
    </row>
    <row r="4" spans="1:8" x14ac:dyDescent="0.3">
      <c r="A4" s="3" t="s">
        <v>5</v>
      </c>
      <c r="B4" s="23" t="s">
        <v>58</v>
      </c>
    </row>
    <row r="5" spans="1:8" x14ac:dyDescent="0.3">
      <c r="A5" s="3" t="s">
        <v>6</v>
      </c>
      <c r="B5" s="4">
        <v>15801778313</v>
      </c>
    </row>
    <row r="6" spans="1:8" ht="32" customHeight="1" x14ac:dyDescent="0.3">
      <c r="A6" s="31" t="s">
        <v>1</v>
      </c>
      <c r="B6" s="31"/>
      <c r="C6" s="31"/>
      <c r="D6" s="31"/>
      <c r="E6" s="31"/>
      <c r="F6" s="31"/>
      <c r="G6" s="31"/>
      <c r="H6" s="31"/>
    </row>
    <row r="7" spans="1:8" x14ac:dyDescent="0.3">
      <c r="A7" s="5" t="s">
        <v>7</v>
      </c>
      <c r="B7" s="6" t="s">
        <v>8</v>
      </c>
      <c r="C7" s="6" t="s">
        <v>9</v>
      </c>
      <c r="D7" s="6" t="s">
        <v>10</v>
      </c>
      <c r="E7" s="7" t="s">
        <v>11</v>
      </c>
      <c r="F7" s="7" t="s">
        <v>12</v>
      </c>
      <c r="G7" s="6" t="s">
        <v>13</v>
      </c>
      <c r="H7" s="7" t="s">
        <v>14</v>
      </c>
    </row>
    <row r="8" spans="1:8" ht="23" customHeight="1" x14ac:dyDescent="0.3">
      <c r="A8" s="25" t="s">
        <v>15</v>
      </c>
      <c r="B8" s="17" t="s">
        <v>16</v>
      </c>
      <c r="C8" s="14" t="s">
        <v>17</v>
      </c>
      <c r="D8" s="15">
        <v>1365.56</v>
      </c>
      <c r="E8" s="16">
        <v>1</v>
      </c>
      <c r="F8" s="16">
        <v>2</v>
      </c>
      <c r="G8" s="15">
        <f>D8*E8*F8</f>
        <v>2731.12</v>
      </c>
      <c r="H8" s="8"/>
    </row>
    <row r="9" spans="1:8" ht="23" customHeight="1" x14ac:dyDescent="0.3">
      <c r="A9" s="26"/>
      <c r="B9" s="17" t="s">
        <v>18</v>
      </c>
      <c r="C9" s="14" t="s">
        <v>19</v>
      </c>
      <c r="D9" s="15">
        <v>500</v>
      </c>
      <c r="E9" s="16">
        <v>1</v>
      </c>
      <c r="F9" s="16">
        <v>2</v>
      </c>
      <c r="G9" s="15">
        <f t="shared" ref="G9:G32" si="0">D9*E9*F9</f>
        <v>1000</v>
      </c>
      <c r="H9" s="8"/>
    </row>
    <row r="10" spans="1:8" x14ac:dyDescent="0.3">
      <c r="A10" s="27" t="s">
        <v>20</v>
      </c>
      <c r="B10" s="18" t="s">
        <v>21</v>
      </c>
      <c r="C10" s="19" t="s">
        <v>22</v>
      </c>
      <c r="D10" s="16">
        <v>3692</v>
      </c>
      <c r="E10" s="16">
        <v>1</v>
      </c>
      <c r="F10" s="16">
        <v>1</v>
      </c>
      <c r="G10" s="16">
        <f t="shared" si="0"/>
        <v>3692</v>
      </c>
      <c r="H10" s="9"/>
    </row>
    <row r="11" spans="1:8" x14ac:dyDescent="0.3">
      <c r="A11" s="28"/>
      <c r="B11" s="18" t="s">
        <v>23</v>
      </c>
      <c r="C11" s="19" t="s">
        <v>24</v>
      </c>
      <c r="D11" s="16">
        <v>4172</v>
      </c>
      <c r="E11" s="16">
        <v>1</v>
      </c>
      <c r="F11" s="16">
        <v>1</v>
      </c>
      <c r="G11" s="16">
        <f t="shared" si="0"/>
        <v>4172</v>
      </c>
      <c r="H11" s="9"/>
    </row>
    <row r="12" spans="1:8" x14ac:dyDescent="0.3">
      <c r="A12" s="28"/>
      <c r="B12" s="18" t="s">
        <v>25</v>
      </c>
      <c r="C12" s="19" t="s">
        <v>26</v>
      </c>
      <c r="D12" s="15">
        <v>6476.6</v>
      </c>
      <c r="E12" s="16">
        <v>1</v>
      </c>
      <c r="F12" s="16">
        <v>1</v>
      </c>
      <c r="G12" s="15">
        <f t="shared" si="0"/>
        <v>6476.6</v>
      </c>
      <c r="H12" s="9"/>
    </row>
    <row r="13" spans="1:8" x14ac:dyDescent="0.3">
      <c r="A13" s="28"/>
      <c r="B13" s="18" t="s">
        <v>27</v>
      </c>
      <c r="C13" s="22" t="s">
        <v>47</v>
      </c>
      <c r="D13" s="15">
        <v>8746</v>
      </c>
      <c r="E13" s="16">
        <v>1</v>
      </c>
      <c r="F13" s="16">
        <v>1</v>
      </c>
      <c r="G13" s="15">
        <f t="shared" si="0"/>
        <v>8746</v>
      </c>
      <c r="H13" s="9"/>
    </row>
    <row r="14" spans="1:8" x14ac:dyDescent="0.3">
      <c r="A14" s="28"/>
      <c r="B14" s="21" t="s">
        <v>49</v>
      </c>
      <c r="C14" s="22" t="s">
        <v>52</v>
      </c>
      <c r="D14" s="15">
        <v>5818</v>
      </c>
      <c r="E14" s="16">
        <v>1</v>
      </c>
      <c r="F14" s="16">
        <v>1</v>
      </c>
      <c r="G14" s="15">
        <f t="shared" si="0"/>
        <v>5818</v>
      </c>
      <c r="H14" s="9"/>
    </row>
    <row r="15" spans="1:8" x14ac:dyDescent="0.3">
      <c r="A15" s="28"/>
      <c r="B15" s="18" t="s">
        <v>27</v>
      </c>
      <c r="C15" s="19" t="s">
        <v>28</v>
      </c>
      <c r="D15" s="16">
        <v>6513</v>
      </c>
      <c r="E15" s="16">
        <v>1</v>
      </c>
      <c r="F15" s="16">
        <v>1</v>
      </c>
      <c r="G15" s="16">
        <f t="shared" si="0"/>
        <v>6513</v>
      </c>
      <c r="H15" s="9"/>
    </row>
    <row r="16" spans="1:8" x14ac:dyDescent="0.3">
      <c r="A16" s="28"/>
      <c r="B16" s="18" t="s">
        <v>27</v>
      </c>
      <c r="C16" s="19" t="s">
        <v>29</v>
      </c>
      <c r="D16" s="16">
        <v>6884</v>
      </c>
      <c r="E16" s="16">
        <v>1</v>
      </c>
      <c r="F16" s="16">
        <v>1</v>
      </c>
      <c r="G16" s="16">
        <f t="shared" si="0"/>
        <v>6884</v>
      </c>
      <c r="H16" s="9"/>
    </row>
    <row r="17" spans="1:8" x14ac:dyDescent="0.3">
      <c r="A17" s="28"/>
      <c r="B17" s="18" t="s">
        <v>30</v>
      </c>
      <c r="C17" s="19" t="s">
        <v>31</v>
      </c>
      <c r="D17" s="16">
        <v>5997</v>
      </c>
      <c r="E17" s="16">
        <v>1</v>
      </c>
      <c r="F17" s="16">
        <v>1</v>
      </c>
      <c r="G17" s="16">
        <f t="shared" si="0"/>
        <v>5997</v>
      </c>
      <c r="H17" s="9"/>
    </row>
    <row r="18" spans="1:8" x14ac:dyDescent="0.3">
      <c r="A18" s="28"/>
      <c r="B18" s="18" t="s">
        <v>32</v>
      </c>
      <c r="C18" s="22" t="s">
        <v>51</v>
      </c>
      <c r="D18" s="15">
        <v>370.5</v>
      </c>
      <c r="E18" s="16">
        <v>1</v>
      </c>
      <c r="F18" s="16">
        <v>1</v>
      </c>
      <c r="G18" s="15">
        <f t="shared" si="0"/>
        <v>370.5</v>
      </c>
      <c r="H18" s="9"/>
    </row>
    <row r="19" spans="1:8" x14ac:dyDescent="0.3">
      <c r="A19" s="28"/>
      <c r="B19" s="21" t="s">
        <v>50</v>
      </c>
      <c r="C19" s="22" t="s">
        <v>53</v>
      </c>
      <c r="D19" s="15">
        <v>6780</v>
      </c>
      <c r="E19" s="16">
        <v>1</v>
      </c>
      <c r="F19" s="16">
        <v>1</v>
      </c>
      <c r="G19" s="15">
        <f t="shared" si="0"/>
        <v>6780</v>
      </c>
      <c r="H19" s="9"/>
    </row>
    <row r="20" spans="1:8" x14ac:dyDescent="0.3">
      <c r="A20" s="28"/>
      <c r="B20" s="18" t="s">
        <v>32</v>
      </c>
      <c r="C20" s="19" t="s">
        <v>33</v>
      </c>
      <c r="D20" s="16">
        <v>5921</v>
      </c>
      <c r="E20" s="16">
        <v>1</v>
      </c>
      <c r="F20" s="16">
        <v>1</v>
      </c>
      <c r="G20" s="16">
        <f t="shared" si="0"/>
        <v>5921</v>
      </c>
      <c r="H20" s="9"/>
    </row>
    <row r="21" spans="1:8" x14ac:dyDescent="0.3">
      <c r="A21" s="28"/>
      <c r="B21" s="21" t="s">
        <v>54</v>
      </c>
      <c r="C21" s="19" t="s">
        <v>34</v>
      </c>
      <c r="D21" s="16">
        <v>6538</v>
      </c>
      <c r="E21" s="16">
        <v>1</v>
      </c>
      <c r="F21" s="16">
        <v>1</v>
      </c>
      <c r="G21" s="16">
        <f t="shared" si="0"/>
        <v>6538</v>
      </c>
      <c r="H21" s="9"/>
    </row>
    <row r="22" spans="1:8" x14ac:dyDescent="0.3">
      <c r="A22" s="29" t="s">
        <v>48</v>
      </c>
      <c r="B22" s="11" t="s">
        <v>55</v>
      </c>
      <c r="C22" s="14" t="s">
        <v>35</v>
      </c>
      <c r="D22" s="15">
        <v>4872.5</v>
      </c>
      <c r="E22" s="16">
        <v>1</v>
      </c>
      <c r="F22" s="16">
        <v>1</v>
      </c>
      <c r="G22" s="15">
        <f t="shared" si="0"/>
        <v>4872.5</v>
      </c>
      <c r="H22" s="9"/>
    </row>
    <row r="23" spans="1:8" s="1" customFormat="1" ht="13.9" x14ac:dyDescent="0.3">
      <c r="A23" s="28"/>
      <c r="B23" s="14" t="s">
        <v>36</v>
      </c>
      <c r="C23" s="14"/>
      <c r="D23" s="15">
        <v>1913.8</v>
      </c>
      <c r="E23" s="16">
        <v>1</v>
      </c>
      <c r="F23" s="16">
        <v>1</v>
      </c>
      <c r="G23" s="15">
        <f t="shared" si="0"/>
        <v>1913.8</v>
      </c>
      <c r="H23" s="9"/>
    </row>
    <row r="24" spans="1:8" s="1" customFormat="1" ht="13.9" x14ac:dyDescent="0.3">
      <c r="A24" s="28"/>
      <c r="B24" s="11" t="s">
        <v>46</v>
      </c>
      <c r="C24" s="14"/>
      <c r="D24" s="15">
        <v>1143.5999999999999</v>
      </c>
      <c r="E24" s="16">
        <v>1</v>
      </c>
      <c r="F24" s="16">
        <v>1</v>
      </c>
      <c r="G24" s="15">
        <f t="shared" si="0"/>
        <v>1143.5999999999999</v>
      </c>
      <c r="H24" s="9"/>
    </row>
    <row r="25" spans="1:8" s="1" customFormat="1" ht="13.9" x14ac:dyDescent="0.3">
      <c r="A25" s="28"/>
      <c r="B25" s="14" t="s">
        <v>37</v>
      </c>
      <c r="C25" s="14"/>
      <c r="D25" s="15">
        <v>73.2</v>
      </c>
      <c r="E25" s="16">
        <v>1</v>
      </c>
      <c r="F25" s="16">
        <v>1</v>
      </c>
      <c r="G25" s="15">
        <f t="shared" si="0"/>
        <v>73.2</v>
      </c>
      <c r="H25" s="9"/>
    </row>
    <row r="26" spans="1:8" s="1" customFormat="1" ht="13.9" x14ac:dyDescent="0.3">
      <c r="A26" s="28"/>
      <c r="B26" s="14" t="s">
        <v>38</v>
      </c>
      <c r="C26" s="14" t="s">
        <v>39</v>
      </c>
      <c r="D26" s="15">
        <v>202.3</v>
      </c>
      <c r="E26" s="16">
        <v>1</v>
      </c>
      <c r="F26" s="16">
        <v>1</v>
      </c>
      <c r="G26" s="15">
        <f t="shared" si="0"/>
        <v>202.3</v>
      </c>
      <c r="H26" s="9"/>
    </row>
    <row r="27" spans="1:8" s="1" customFormat="1" ht="13.9" x14ac:dyDescent="0.3">
      <c r="A27" s="30"/>
      <c r="B27" s="14" t="s">
        <v>40</v>
      </c>
      <c r="C27" s="14"/>
      <c r="D27" s="15">
        <v>460</v>
      </c>
      <c r="E27" s="16">
        <v>1</v>
      </c>
      <c r="F27" s="16">
        <v>1</v>
      </c>
      <c r="G27" s="15">
        <f t="shared" si="0"/>
        <v>460</v>
      </c>
      <c r="H27" s="9"/>
    </row>
    <row r="28" spans="1:8" s="1" customFormat="1" ht="13.9" x14ac:dyDescent="0.3">
      <c r="A28" s="27" t="s">
        <v>41</v>
      </c>
      <c r="B28" s="14" t="s">
        <v>42</v>
      </c>
      <c r="C28" s="11" t="s">
        <v>57</v>
      </c>
      <c r="D28" s="15">
        <v>200</v>
      </c>
      <c r="E28" s="16">
        <v>1</v>
      </c>
      <c r="F28" s="16">
        <v>11</v>
      </c>
      <c r="G28" s="15">
        <f t="shared" si="0"/>
        <v>2200</v>
      </c>
      <c r="H28" s="9"/>
    </row>
    <row r="29" spans="1:8" s="1" customFormat="1" ht="13.9" x14ac:dyDescent="0.3">
      <c r="A29" s="28"/>
      <c r="B29" s="14" t="s">
        <v>43</v>
      </c>
      <c r="C29" s="11" t="s">
        <v>57</v>
      </c>
      <c r="D29" s="15">
        <v>200</v>
      </c>
      <c r="E29" s="16">
        <v>1</v>
      </c>
      <c r="F29" s="16">
        <v>10</v>
      </c>
      <c r="G29" s="15">
        <f t="shared" si="0"/>
        <v>2000</v>
      </c>
      <c r="H29" s="9"/>
    </row>
    <row r="30" spans="1:8" s="1" customFormat="1" ht="13.9" x14ac:dyDescent="0.3">
      <c r="A30" s="28"/>
      <c r="B30" s="11" t="s">
        <v>45</v>
      </c>
      <c r="C30" s="11"/>
      <c r="D30" s="12">
        <v>600</v>
      </c>
      <c r="E30" s="13">
        <v>3</v>
      </c>
      <c r="F30" s="13">
        <v>4</v>
      </c>
      <c r="G30" s="12">
        <f t="shared" si="0"/>
        <v>7200</v>
      </c>
      <c r="H30" s="9"/>
    </row>
    <row r="31" spans="1:8" s="1" customFormat="1" ht="13.9" x14ac:dyDescent="0.3">
      <c r="A31" s="28"/>
      <c r="B31" s="11" t="s">
        <v>59</v>
      </c>
      <c r="C31" s="11"/>
      <c r="D31" s="12">
        <v>200</v>
      </c>
      <c r="E31" s="13">
        <v>3</v>
      </c>
      <c r="F31" s="13">
        <v>4</v>
      </c>
      <c r="G31" s="12">
        <f t="shared" si="0"/>
        <v>2400</v>
      </c>
      <c r="H31" s="9"/>
    </row>
    <row r="32" spans="1:8" s="1" customFormat="1" ht="13.9" x14ac:dyDescent="0.3">
      <c r="A32" s="28"/>
      <c r="B32" s="11" t="s">
        <v>56</v>
      </c>
      <c r="C32" s="11"/>
      <c r="D32" s="12">
        <v>60</v>
      </c>
      <c r="E32" s="13">
        <v>1</v>
      </c>
      <c r="F32" s="13">
        <v>30</v>
      </c>
      <c r="G32" s="12">
        <f t="shared" si="0"/>
        <v>1800</v>
      </c>
      <c r="H32" s="9"/>
    </row>
    <row r="33" spans="1:8" s="1" customFormat="1" ht="13.9" x14ac:dyDescent="0.3">
      <c r="A33" s="24" t="s">
        <v>44</v>
      </c>
      <c r="B33" s="24"/>
      <c r="C33" s="24"/>
      <c r="D33" s="24"/>
      <c r="E33" s="24"/>
      <c r="F33" s="24"/>
      <c r="G33" s="20">
        <f>SUM(G8:G32)</f>
        <v>95904.62000000001</v>
      </c>
      <c r="H33" s="10"/>
    </row>
  </sheetData>
  <mergeCells count="6">
    <mergeCell ref="A6:H6"/>
    <mergeCell ref="A33:F33"/>
    <mergeCell ref="A8:A9"/>
    <mergeCell ref="A10:A21"/>
    <mergeCell ref="A22:A27"/>
    <mergeCell ref="A28:A32"/>
  </mergeCells>
  <phoneticPr fontId="29" type="noConversion"/>
  <pageMargins left="0.25" right="0.25" top="0.75" bottom="0.75" header="0.3" footer="0.3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2024-11-02T23:56:00Z</cp:lastPrinted>
  <dcterms:created xsi:type="dcterms:W3CDTF">2014-11-28T15:00:00Z</dcterms:created>
  <dcterms:modified xsi:type="dcterms:W3CDTF">2025-04-25T04:50:46Z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2052-12.1.0.20784</vt:lpwstr>
  </property>
  <property fmtid="{D5CDD505-2E9C-101B-9397-08002B2CF9AE}" pid="5" name="ICV">
    <vt:lpwstr>C385D6510B704C2FAAF50EEC76AE8DF0_13</vt:lpwstr>
  </property>
</Properties>
</file>