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2858015-7134-4707-85DC-A5DB6F5D0C12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F48" i="3"/>
  <c r="H46" i="3"/>
  <c r="H47" i="3" l="1"/>
  <c r="H17" i="3"/>
  <c r="H42" i="3" l="1"/>
  <c r="G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<sst xmlns="http://schemas.openxmlformats.org/spreadsheetml/2006/main" count="56" uniqueCount="56">
  <si>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</si>
  <si>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</si>
  <si>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</si>
  <si>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</si>
  <si>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</si>
  <si>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</si>
  <si>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</si>
  <si>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</si>
  <si>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</si>
  <si>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</si>
  <si>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</si>
  <si>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</si>
  <si>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</si>
  <si>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</si>
  <si>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</si>
  <si>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</si>
  <si>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</si>
  <si>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</si>
  <si>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</si>
  <si>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</si>
  <si>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</si>
  <si>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</si>
  <si>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</si>
  <si>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</si>
  <si>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</si>
  <si>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</si>
  <si>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</si>
  <si>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</si>
  <si>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</si>
  <si>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</si>
  <si>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</si>
  <si>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</si>
  <si>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</si>
  <si>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</si>
  <si>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</si>
  <si>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</si>
  <si>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</si>
  <si>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</si>
  <si>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</si>
  <si>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</si>
  <si>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</si>
  <si>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</si>
  <si>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</si>
  <si>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</si>
  <si>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</si>
  <si>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</si>
  <si>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</si>
  <si>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</si>
  <si>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</si>
  <si>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</si>
  <si>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</si>
  <si>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	</t>
    <phoneticPr fontId="9" type="noConversion"/>
  </si>
  <si>
    <t>会议日期：</t>
    <phoneticPr fontId="9" type="noConversion"/>
  </si>
  <si>
    <t>宝马10.23-24日上会2天</t>
    <phoneticPr fontId="9" type="noConversion"/>
  </si>
  <si>
    <t>咖啡</t>
    <phoneticPr fontId="9" type="noConversion"/>
  </si>
  <si>
    <t>麦当劳餐费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</si>
</sst>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33" workbookViewId="0">
      <selection activeCell="H52" sqref="H5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51</v>
      </c>
      <c r="I4" s="29"/>
      <c r="J4" s="29" t="s">
        <v>52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1000</v>
      </c>
      <c r="G45" s="6">
        <v>0</v>
      </c>
      <c r="H45" s="6">
        <f t="shared" ref="H45:H46" si="19">F45+G45</f>
        <v>1000</v>
      </c>
      <c r="I45" s="18" t="s">
        <v>53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104.32</v>
      </c>
      <c r="G46" s="6">
        <v>0</v>
      </c>
      <c r="H46" s="6">
        <f t="shared" si="19"/>
        <v>104.32</v>
      </c>
      <c r="I46" s="18" t="s">
        <v>54</v>
      </c>
      <c r="J46" s="27"/>
    </row>
    <row r="47" spans="1:10" ht="21" customHeight="1" x14ac:dyDescent="0.3">
      <c r="A47" s="45"/>
      <c r="B47" s="41"/>
      <c r="C47" s="35"/>
      <c r="D47" s="38"/>
      <c r="E47" s="35"/>
      <c r="F47" s="6">
        <v>139</v>
      </c>
      <c r="G47" s="6">
        <v>0</v>
      </c>
      <c r="H47" s="6">
        <f t="shared" ref="H47" si="20">F47+G47</f>
        <v>139</v>
      </c>
      <c r="I47" s="19" t="s">
        <v>55</v>
      </c>
      <c r="J47" s="27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1243.32</v>
      </c>
      <c r="G48" s="9">
        <f>SUM(G45:G47)</f>
        <v>0</v>
      </c>
      <c r="H48" s="9">
        <f>SUM(H45:H47)</f>
        <v>1243.32</v>
      </c>
      <c r="I48" s="14"/>
      <c r="J48" s="28"/>
    </row>
    <row r="49" spans="1:10" ht="21" customHeight="1" x14ac:dyDescent="0.3">
      <c r="A49" s="7"/>
      <c r="B49" s="8" t="s">
        <v>41</v>
      </c>
      <c r="C49" s="21">
        <f t="shared" ref="C49:H49" si="21">SUM(C48,C44,C40,C37,C32,C27,C24,C21,C16,C13)</f>
        <v>0</v>
      </c>
      <c r="D49" s="21">
        <f t="shared" si="21"/>
        <v>9</v>
      </c>
      <c r="E49" s="21">
        <f t="shared" si="21"/>
        <v>0</v>
      </c>
      <c r="F49" s="9">
        <f t="shared" si="21"/>
        <v>1243.32</v>
      </c>
      <c r="G49" s="9">
        <f t="shared" si="21"/>
        <v>0</v>
      </c>
      <c r="H49" s="9">
        <f t="shared" si="21"/>
        <v>1243.32</v>
      </c>
      <c r="I49" s="14"/>
      <c r="J49" s="15"/>
    </row>
    <row r="53" spans="1:10" ht="21" customHeight="1" x14ac:dyDescent="0.3">
      <c r="A53" s="49" t="s">
        <v>42</v>
      </c>
      <c r="B53" s="50"/>
      <c r="C53" s="51" t="s">
        <v>43</v>
      </c>
      <c r="D53" s="51"/>
      <c r="E53" s="51" t="s">
        <v>44</v>
      </c>
      <c r="F53" s="51"/>
      <c r="G53" s="51" t="s">
        <v>45</v>
      </c>
      <c r="H53" s="51"/>
      <c r="I53" s="16" t="s">
        <v>46</v>
      </c>
    </row>
    <row r="54" spans="1:10" ht="21" customHeight="1" x14ac:dyDescent="0.3">
      <c r="A54" s="42">
        <f>E49</f>
        <v>0</v>
      </c>
      <c r="B54" s="43"/>
      <c r="C54" s="43">
        <f>H49</f>
        <v>1243.32</v>
      </c>
      <c r="D54" s="43"/>
      <c r="E54" s="43">
        <f>F49</f>
        <v>1243.32</v>
      </c>
      <c r="F54" s="43"/>
      <c r="G54" s="43">
        <f>G49</f>
        <v>0</v>
      </c>
      <c r="H54" s="43"/>
      <c r="I54" s="17">
        <f>A54-C54</f>
        <v>-1243.32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2024-10-28T09:22:59Z</cp:lastPrinted>
  <dcterms:created xsi:type="dcterms:W3CDTF">2014-04-15T08:52:00Z</dcterms:created>
  <dcterms:modified xsi:type="dcterms:W3CDTF">2024-10-28T09:23:00Z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