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/>
  </bookViews>
  <sheets>
    <sheet name="南昌" sheetId="16" r:id="rId1"/>
  </sheets>
  <definedNames>
    <definedName name="_xlnm.Print_Area" localSheetId="0">南昌!$A$1:$H$25</definedName>
    <definedName name="_xlnm.Print_Titles" localSheetId="0">南昌!$1:$7</definedName>
  </definedNames>
  <calcPr calcId="125725" concurrentCalc="0"/>
</workbook>
</file>

<file path=xl/calcChain.xml><?xml version="1.0" encoding="utf-8"?>
<calcChain xmlns="http://schemas.openxmlformats.org/spreadsheetml/2006/main">
  <c r="G17" i="16"/>
  <c r="G20"/>
  <c r="G18"/>
  <c r="G16"/>
  <c r="G8"/>
  <c r="G9"/>
  <c r="G10"/>
  <c r="G11"/>
  <c r="G12"/>
  <c r="G13"/>
  <c r="G19"/>
  <c r="G21"/>
  <c r="G14"/>
  <c r="G15"/>
  <c r="G22"/>
  <c r="G23"/>
  <c r="G24"/>
</calcChain>
</file>

<file path=xl/sharedStrings.xml><?xml version="1.0" encoding="utf-8"?>
<sst xmlns="http://schemas.openxmlformats.org/spreadsheetml/2006/main" count="39" uniqueCount="38">
  <si>
    <t xml:space="preserve">Event:                 </t>
  </si>
  <si>
    <t xml:space="preserve">Date:                  </t>
  </si>
  <si>
    <t>项目</t>
  </si>
  <si>
    <t>规格</t>
  </si>
  <si>
    <t>次数</t>
  </si>
  <si>
    <t>数量</t>
  </si>
  <si>
    <t>总计（Net）</t>
  </si>
  <si>
    <t xml:space="preserve">Number of person:       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</si>
  <si>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</si>
  <si>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</si>
  <si>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备注</t>
    <phoneticPr fontId="1" type="noConversion"/>
  </si>
  <si>
    <t>用餐</t>
    <phoneticPr fontId="1" type="noConversion"/>
  </si>
  <si>
    <t>住宿</t>
    <phoneticPr fontId="1" type="noConversion"/>
  </si>
  <si>
    <t>媒体交通补贴</t>
    <phoneticPr fontId="1" type="noConversion"/>
  </si>
  <si>
    <t>2018别克强者乐园（南昌）</t>
    <phoneticPr fontId="1" type="noConversion"/>
  </si>
  <si>
    <t>4月12日：南昌万达铂尔曼酒店</t>
    <phoneticPr fontId="1" type="noConversion"/>
  </si>
  <si>
    <t>2018年4月12日-4月15日</t>
    <phoneticPr fontId="1" type="noConversion"/>
  </si>
  <si>
    <t>4月12日：南昌万达铂尔曼酒店</t>
    <phoneticPr fontId="1" type="noConversion"/>
  </si>
  <si>
    <t>4月15日：南昌万达铂尔曼酒店</t>
    <phoneticPr fontId="1" type="noConversion"/>
  </si>
  <si>
    <t>4月12日酒店自助晚餐</t>
    <phoneticPr fontId="1" type="noConversion"/>
  </si>
  <si>
    <t>4月15日酒店自助晚餐</t>
    <phoneticPr fontId="1" type="noConversion"/>
  </si>
  <si>
    <t>2018别克强者乐园
（南昌）</t>
    <phoneticPr fontId="1" type="noConversion"/>
  </si>
  <si>
    <t>服务费10%</t>
    <phoneticPr fontId="1" type="noConversion"/>
  </si>
  <si>
    <t>总计（不含增值税6%）</t>
    <phoneticPr fontId="1" type="noConversion"/>
  </si>
  <si>
    <t>单价</t>
    <phoneticPr fontId="1" type="noConversion"/>
  </si>
  <si>
    <t>小计</t>
    <phoneticPr fontId="1" type="noConversion"/>
  </si>
  <si>
    <t>康辉集团北京国际会议展览有限公司</t>
    <phoneticPr fontId="1" type="noConversion"/>
  </si>
  <si>
    <t>2018年4月12日-4月15日</t>
    <phoneticPr fontId="1" type="noConversion"/>
  </si>
  <si>
    <t>2018别克强者乐园（南昌</t>
    <phoneticPr fontId="1" type="noConversion"/>
  </si>
  <si>
    <t>朗明报销媒体费用</t>
    <phoneticPr fontId="1" type="noConversion"/>
  </si>
  <si>
    <t>专车</t>
    <phoneticPr fontId="1" type="noConversion"/>
  </si>
  <si>
    <t>4月12日接机</t>
    <phoneticPr fontId="1" type="noConversion"/>
  </si>
  <si>
    <t>4月13日送鹰潭</t>
    <phoneticPr fontId="1" type="noConversion"/>
  </si>
  <si>
    <t>4月16日送机</t>
    <phoneticPr fontId="1" type="noConversion"/>
  </si>
  <si>
    <t>4月13-15日包车全天</t>
    <phoneticPr fontId="1" type="noConversion"/>
  </si>
  <si>
    <t>车内零食</t>
    <phoneticPr fontId="1" type="noConversion"/>
  </si>
  <si>
    <t>司机</t>
    <phoneticPr fontId="1" type="noConversion"/>
  </si>
  <si>
    <t>合同金额</t>
    <phoneticPr fontId="1" type="noConversion"/>
  </si>
</sst>
</file>

<file path=xl/styles.xml><?xml version="1.0" encoding="utf-8"?>
<styleSheet xmlns="http://schemas.openxmlformats.org/spreadsheetml/2006/main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\ _€_-;\-* #,##0.00\ _€_-;_-* &quot;-&quot;??\ _€_-;_-@_-"/>
    <numFmt numFmtId="178" formatCode="_-* #,##0.00\ [$€]_-;\-* #,##0.00\ [$€]_-;_-* &quot;-&quot;??\ [$€]_-;_-@_-"/>
    <numFmt numFmtId="179" formatCode="_-* #,##0.00\ [$€-1]_-;\-* #,##0.00\ [$€-1]_-;_-* &quot;-&quot;??\ [$€-1]_-"/>
    <numFmt numFmtId="180" formatCode="#,##0_);[Red]\(#,##0\)"/>
    <numFmt numFmtId="181" formatCode="0_ "/>
  </numFmts>
  <fonts count="36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6" fillId="0" borderId="0"/>
    <xf numFmtId="0" fontId="3" fillId="0" borderId="0"/>
    <xf numFmtId="0" fontId="26" fillId="0" borderId="0"/>
    <xf numFmtId="0" fontId="21" fillId="0" borderId="0"/>
    <xf numFmtId="0" fontId="2" fillId="0" borderId="0"/>
    <xf numFmtId="0" fontId="21" fillId="0" borderId="0"/>
    <xf numFmtId="0" fontId="27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79" fontId="2" fillId="0" borderId="0"/>
    <xf numFmtId="0" fontId="2" fillId="0" borderId="0"/>
    <xf numFmtId="0" fontId="28" fillId="0" borderId="0"/>
    <xf numFmtId="0" fontId="29" fillId="0" borderId="13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176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45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57" fontId="22" fillId="24" borderId="0" xfId="46" applyNumberFormat="1" applyFont="1" applyFill="1" applyAlignment="1">
      <alignment horizontal="left" vertical="center"/>
    </xf>
    <xf numFmtId="0" fontId="24" fillId="24" borderId="0" xfId="46" applyFont="1" applyFill="1" applyAlignment="1">
      <alignment horizontal="center" vertical="center"/>
    </xf>
    <xf numFmtId="0" fontId="22" fillId="24" borderId="10" xfId="46" applyFont="1" applyFill="1" applyBorder="1" applyAlignment="1">
      <alignment vertical="center" wrapText="1"/>
    </xf>
    <xf numFmtId="0" fontId="22" fillId="24" borderId="0" xfId="46" applyFont="1" applyFill="1" applyAlignment="1">
      <alignment vertical="center"/>
    </xf>
    <xf numFmtId="180" fontId="22" fillId="24" borderId="0" xfId="46" applyNumberFormat="1" applyFont="1" applyFill="1" applyAlignment="1">
      <alignment horizontal="center" vertical="center"/>
    </xf>
    <xf numFmtId="180" fontId="22" fillId="7" borderId="10" xfId="46" applyNumberFormat="1" applyFont="1" applyFill="1" applyBorder="1" applyAlignment="1">
      <alignment horizontal="center" vertical="center"/>
    </xf>
    <xf numFmtId="180" fontId="23" fillId="17" borderId="10" xfId="46" applyNumberFormat="1" applyFont="1" applyFill="1" applyBorder="1" applyAlignment="1">
      <alignment horizontal="center" vertical="center"/>
    </xf>
    <xf numFmtId="0" fontId="34" fillId="25" borderId="10" xfId="0" applyFont="1" applyFill="1" applyBorder="1" applyAlignment="1">
      <alignment horizontal="left" vertical="center" wrapText="1"/>
    </xf>
    <xf numFmtId="0" fontId="2" fillId="25" borderId="10" xfId="0" applyFont="1" applyFill="1" applyBorder="1" applyAlignment="1">
      <alignment horizontal="center"/>
    </xf>
    <xf numFmtId="0" fontId="2" fillId="25" borderId="10" xfId="0" applyFont="1" applyFill="1" applyBorder="1" applyAlignment="1">
      <alignment horizontal="center" vertical="center"/>
    </xf>
    <xf numFmtId="0" fontId="35" fillId="25" borderId="10" xfId="0" applyFont="1" applyFill="1" applyBorder="1" applyAlignment="1">
      <alignment horizontal="center" vertical="center" wrapText="1"/>
    </xf>
    <xf numFmtId="0" fontId="34" fillId="25" borderId="10" xfId="46" applyFont="1" applyFill="1" applyBorder="1" applyAlignment="1">
      <alignment vertical="center" wrapText="1"/>
    </xf>
    <xf numFmtId="0" fontId="34" fillId="0" borderId="10" xfId="46" applyFont="1" applyFill="1" applyBorder="1" applyAlignment="1">
      <alignment horizontal="left" vertical="center" wrapText="1"/>
    </xf>
    <xf numFmtId="0" fontId="23" fillId="26" borderId="10" xfId="46" applyFont="1" applyFill="1" applyBorder="1" applyAlignment="1">
      <alignment horizontal="center" vertical="center" wrapText="1"/>
    </xf>
    <xf numFmtId="180" fontId="23" fillId="26" borderId="10" xfId="46" applyNumberFormat="1" applyFont="1" applyFill="1" applyBorder="1" applyAlignment="1">
      <alignment horizontal="center" vertical="center"/>
    </xf>
    <xf numFmtId="0" fontId="22" fillId="25" borderId="0" xfId="46" applyFont="1" applyFill="1" applyAlignment="1">
      <alignment horizontal="center" vertical="center"/>
    </xf>
    <xf numFmtId="3" fontId="34" fillId="25" borderId="10" xfId="75" applyNumberFormat="1" applyFont="1" applyFill="1" applyBorder="1" applyAlignment="1">
      <alignment horizontal="center" vertical="center" wrapText="1"/>
    </xf>
    <xf numFmtId="0" fontId="22" fillId="25" borderId="0" xfId="46" applyFont="1" applyFill="1" applyAlignment="1">
      <alignment horizontal="center" vertical="center"/>
    </xf>
    <xf numFmtId="3" fontId="34" fillId="25" borderId="10" xfId="75" applyNumberFormat="1" applyFont="1" applyFill="1" applyBorder="1" applyAlignment="1">
      <alignment vertical="center" wrapText="1"/>
    </xf>
    <xf numFmtId="0" fontId="22" fillId="7" borderId="16" xfId="46" applyFont="1" applyFill="1" applyBorder="1" applyAlignment="1">
      <alignment vertical="center"/>
    </xf>
    <xf numFmtId="0" fontId="22" fillId="7" borderId="17" xfId="46" applyFont="1" applyFill="1" applyBorder="1" applyAlignment="1">
      <alignment vertical="center"/>
    </xf>
    <xf numFmtId="0" fontId="23" fillId="17" borderId="16" xfId="46" applyFont="1" applyFill="1" applyBorder="1" applyAlignment="1">
      <alignment vertical="center"/>
    </xf>
    <xf numFmtId="0" fontId="23" fillId="17" borderId="17" xfId="46" applyFont="1" applyFill="1" applyBorder="1" applyAlignment="1">
      <alignment vertical="center"/>
    </xf>
    <xf numFmtId="181" fontId="2" fillId="25" borderId="10" xfId="0" applyNumberFormat="1" applyFont="1" applyFill="1" applyBorder="1" applyAlignment="1">
      <alignment horizontal="center" vertical="center"/>
    </xf>
    <xf numFmtId="181" fontId="22" fillId="7" borderId="10" xfId="46" applyNumberFormat="1" applyFont="1" applyFill="1" applyBorder="1" applyAlignment="1">
      <alignment horizontal="center" vertical="center"/>
    </xf>
    <xf numFmtId="181" fontId="23" fillId="17" borderId="10" xfId="46" applyNumberFormat="1" applyFont="1" applyFill="1" applyBorder="1" applyAlignment="1">
      <alignment horizontal="center" vertical="center"/>
    </xf>
    <xf numFmtId="0" fontId="22" fillId="25" borderId="0" xfId="46" applyFont="1" applyFill="1" applyAlignment="1">
      <alignment horizontal="center" vertical="center"/>
    </xf>
    <xf numFmtId="0" fontId="22" fillId="25" borderId="0" xfId="46" applyFont="1" applyFill="1" applyAlignment="1">
      <alignment horizontal="center" vertical="center"/>
    </xf>
    <xf numFmtId="0" fontId="22" fillId="24" borderId="0" xfId="46" applyFont="1" applyFill="1" applyAlignment="1">
      <alignment horizontal="left" vertical="center" wrapText="1"/>
    </xf>
    <xf numFmtId="0" fontId="23" fillId="26" borderId="10" xfId="46" applyFont="1" applyFill="1" applyBorder="1" applyAlignment="1">
      <alignment horizontal="center" vertical="center" wrapText="1"/>
    </xf>
    <xf numFmtId="0" fontId="35" fillId="0" borderId="11" xfId="46" applyFont="1" applyFill="1" applyBorder="1" applyAlignment="1">
      <alignment horizontal="center" vertical="center" wrapText="1"/>
    </xf>
    <xf numFmtId="0" fontId="35" fillId="0" borderId="12" xfId="46" applyFont="1" applyFill="1" applyBorder="1" applyAlignment="1">
      <alignment horizontal="center" vertical="center" wrapText="1"/>
    </xf>
    <xf numFmtId="180" fontId="22" fillId="24" borderId="0" xfId="46" applyNumberFormat="1" applyFont="1" applyFill="1" applyAlignment="1">
      <alignment horizontal="center" vertical="center"/>
    </xf>
    <xf numFmtId="0" fontId="35" fillId="25" borderId="11" xfId="46" applyFont="1" applyFill="1" applyBorder="1" applyAlignment="1">
      <alignment horizontal="center" vertical="center" wrapText="1"/>
    </xf>
    <xf numFmtId="0" fontId="35" fillId="25" borderId="12" xfId="46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181" fontId="2" fillId="0" borderId="10" xfId="0" applyNumberFormat="1" applyFont="1" applyFill="1" applyBorder="1" applyAlignment="1">
      <alignment horizontal="center" vertical="center"/>
    </xf>
    <xf numFmtId="0" fontId="34" fillId="0" borderId="10" xfId="46" applyFont="1" applyFill="1" applyBorder="1" applyAlignment="1">
      <alignment vertical="center" wrapText="1"/>
    </xf>
    <xf numFmtId="0" fontId="22" fillId="0" borderId="0" xfId="46" applyFont="1" applyFill="1" applyAlignment="1">
      <alignment horizontal="center" vertical="center"/>
    </xf>
  </cellXfs>
  <cellStyles count="85">
    <cellStyle name="_ET_STYLE_NoName_00_" xfId="1"/>
    <cellStyle name="0,0_x000a__x000a_NA_x000a__x000a_" xfId="52"/>
    <cellStyle name="0,0_x000d__x000d_NA_x000d__x000d_" xfId="53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esuchter Hyperlink_budget BMW Deal…ng 20070530.xls" xfId="54"/>
    <cellStyle name="Calculation" xfId="28"/>
    <cellStyle name="Check Cell" xfId="29"/>
    <cellStyle name="Comma" xfId="55"/>
    <cellStyle name="Currency" xfId="56"/>
    <cellStyle name="Currency 2" xfId="57"/>
    <cellStyle name="Dezimal 2" xfId="58"/>
    <cellStyle name="Euro" xfId="5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 2" xfId="48"/>
    <cellStyle name="Normal 3" xfId="60"/>
    <cellStyle name="Note" xfId="39"/>
    <cellStyle name="Output" xfId="40"/>
    <cellStyle name="Standard 2" xfId="61"/>
    <cellStyle name="Standard 4" xfId="62"/>
    <cellStyle name="Standard_080529_FB_Verkaufsstundensätze gkk" xfId="63"/>
    <cellStyle name="Style 1" xfId="64"/>
    <cellStyle name="Title" xfId="41"/>
    <cellStyle name="Total" xfId="42"/>
    <cellStyle name="Warning Text" xfId="43"/>
    <cellStyle name="标题 1 2" xfId="65"/>
    <cellStyle name="标题 2 2" xfId="66"/>
    <cellStyle name="标题 3 2" xfId="67"/>
    <cellStyle name="标题 4 2" xfId="68"/>
    <cellStyle name="标题 5" xfId="69"/>
    <cellStyle name="差 2" xfId="70"/>
    <cellStyle name="常规" xfId="0" builtinId="0"/>
    <cellStyle name="常规 2" xfId="46"/>
    <cellStyle name="常规 2 2" xfId="51"/>
    <cellStyle name="常规 3" xfId="47"/>
    <cellStyle name="常规 4" xfId="50"/>
    <cellStyle name="常规 6" xfId="71"/>
    <cellStyle name="好 2" xfId="72"/>
    <cellStyle name="汇总 2" xfId="73"/>
    <cellStyle name="货币 2" xfId="74"/>
    <cellStyle name="货币 3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适中 2" xfId="81"/>
    <cellStyle name="输出 2" xfId="82"/>
    <cellStyle name="输入 2" xfId="83"/>
    <cellStyle name="样式 1" xfId="44"/>
    <cellStyle name="样式 1 2" xfId="49"/>
    <cellStyle name="一般_Sheet1" xfId="45"/>
    <cellStyle name="注释 2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0</xdr:row>
      <xdr:rowOff>571699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K25"/>
  <sheetViews>
    <sheetView tabSelected="1" view="pageBreakPreview" zoomScaleSheetLayoutView="100" workbookViewId="0">
      <pane xSplit="2" ySplit="7" topLeftCell="C14" activePane="bottomRight" state="frozen"/>
      <selection pane="topRight" activeCell="C1" sqref="C1"/>
      <selection pane="bottomLeft" activeCell="A9" sqref="A9"/>
      <selection pane="bottomRight" activeCell="H12" sqref="H12"/>
    </sheetView>
  </sheetViews>
  <sheetFormatPr defaultColWidth="19.75" defaultRowHeight="14.25"/>
  <cols>
    <col min="1" max="1" width="22.75" style="8" customWidth="1" collapsed="1"/>
    <col min="2" max="2" width="19.875" style="4" customWidth="1" collapsed="1"/>
    <col min="3" max="3" width="29.375" style="1" customWidth="1"/>
    <col min="4" max="4" width="7.125" style="9" customWidth="1"/>
    <col min="5" max="6" width="8.75" style="9" customWidth="1"/>
    <col min="7" max="7" width="12.5" style="9" customWidth="1"/>
    <col min="8" max="8" width="22.25" style="2" customWidth="1"/>
    <col min="9" max="9" width="19.75" style="4"/>
    <col min="10" max="16384" width="19.75" style="3"/>
  </cols>
  <sheetData>
    <row r="1" spans="1:9" ht="45.95" customHeight="1">
      <c r="A1" s="32"/>
      <c r="B1" s="32"/>
      <c r="C1" s="32"/>
    </row>
    <row r="2" spans="1:9">
      <c r="A2" s="4" t="s">
        <v>0</v>
      </c>
      <c r="B2" s="33" t="s">
        <v>14</v>
      </c>
      <c r="C2" s="33"/>
      <c r="D2" s="33"/>
      <c r="G2" s="37" t="s">
        <v>26</v>
      </c>
      <c r="H2" s="37"/>
    </row>
    <row r="3" spans="1:9">
      <c r="A3" s="4" t="s">
        <v>1</v>
      </c>
      <c r="B3" s="5" t="s">
        <v>16</v>
      </c>
      <c r="C3" s="6"/>
      <c r="G3" s="37" t="s">
        <v>27</v>
      </c>
      <c r="H3" s="37"/>
    </row>
    <row r="4" spans="1:9">
      <c r="A4" s="4" t="s">
        <v>8</v>
      </c>
      <c r="G4" s="37" t="s">
        <v>28</v>
      </c>
      <c r="H4" s="37"/>
    </row>
    <row r="5" spans="1:9" ht="9.75" hidden="1" customHeight="1">
      <c r="A5" s="4" t="s">
        <v>9</v>
      </c>
    </row>
    <row r="6" spans="1:9" hidden="1">
      <c r="A6" s="4" t="s">
        <v>7</v>
      </c>
    </row>
    <row r="7" spans="1:9" s="1" customFormat="1">
      <c r="A7" s="34" t="s">
        <v>2</v>
      </c>
      <c r="B7" s="34"/>
      <c r="C7" s="18" t="s">
        <v>3</v>
      </c>
      <c r="D7" s="19" t="s">
        <v>4</v>
      </c>
      <c r="E7" s="19" t="s">
        <v>5</v>
      </c>
      <c r="F7" s="19" t="s">
        <v>24</v>
      </c>
      <c r="G7" s="19" t="s">
        <v>25</v>
      </c>
      <c r="H7" s="18" t="s">
        <v>10</v>
      </c>
      <c r="I7" s="4"/>
    </row>
    <row r="8" spans="1:9" s="1" customFormat="1" ht="30" customHeight="1">
      <c r="A8" s="35" t="s">
        <v>21</v>
      </c>
      <c r="B8" s="35" t="s">
        <v>12</v>
      </c>
      <c r="C8" s="12" t="s">
        <v>15</v>
      </c>
      <c r="D8" s="14">
        <v>1</v>
      </c>
      <c r="E8" s="14">
        <v>3</v>
      </c>
      <c r="F8" s="14">
        <v>450</v>
      </c>
      <c r="G8" s="14">
        <f>D8*E8*F8</f>
        <v>1350</v>
      </c>
      <c r="H8" s="21"/>
    </row>
    <row r="9" spans="1:9" s="1" customFormat="1" ht="30" customHeight="1">
      <c r="A9" s="36"/>
      <c r="B9" s="36"/>
      <c r="C9" s="12" t="s">
        <v>17</v>
      </c>
      <c r="D9" s="14">
        <v>1</v>
      </c>
      <c r="E9" s="14">
        <v>8</v>
      </c>
      <c r="F9" s="14">
        <v>450</v>
      </c>
      <c r="G9" s="14">
        <f t="shared" ref="G9:G21" si="0">D9*E9*F9</f>
        <v>3600</v>
      </c>
      <c r="H9" s="21"/>
      <c r="I9" s="4"/>
    </row>
    <row r="10" spans="1:9" s="1" customFormat="1" ht="30" customHeight="1">
      <c r="A10" s="36"/>
      <c r="B10" s="36"/>
      <c r="C10" s="12" t="s">
        <v>18</v>
      </c>
      <c r="D10" s="14">
        <v>1</v>
      </c>
      <c r="E10" s="14">
        <v>2</v>
      </c>
      <c r="F10" s="14">
        <v>450</v>
      </c>
      <c r="G10" s="14">
        <f t="shared" si="0"/>
        <v>900</v>
      </c>
      <c r="H10" s="21"/>
      <c r="I10" s="4"/>
    </row>
    <row r="11" spans="1:9" s="1" customFormat="1" ht="16.5">
      <c r="A11" s="36"/>
      <c r="B11" s="36"/>
      <c r="C11" s="12" t="s">
        <v>18</v>
      </c>
      <c r="D11" s="14">
        <v>1</v>
      </c>
      <c r="E11" s="14">
        <v>8</v>
      </c>
      <c r="F11" s="14">
        <v>450</v>
      </c>
      <c r="G11" s="14">
        <f t="shared" si="0"/>
        <v>3600</v>
      </c>
      <c r="H11" s="21"/>
      <c r="I11" s="4"/>
    </row>
    <row r="12" spans="1:9" s="1" customFormat="1" ht="16.5">
      <c r="A12" s="36"/>
      <c r="B12" s="38" t="s">
        <v>11</v>
      </c>
      <c r="C12" s="12" t="s">
        <v>19</v>
      </c>
      <c r="D12" s="13">
        <v>1</v>
      </c>
      <c r="E12" s="13">
        <v>11</v>
      </c>
      <c r="F12" s="13">
        <v>226</v>
      </c>
      <c r="G12" s="14">
        <f t="shared" si="0"/>
        <v>2486</v>
      </c>
      <c r="H12" s="23"/>
      <c r="I12" s="4"/>
    </row>
    <row r="13" spans="1:9" s="1" customFormat="1" ht="16.5">
      <c r="A13" s="36"/>
      <c r="B13" s="39"/>
      <c r="C13" s="12" t="s">
        <v>20</v>
      </c>
      <c r="D13" s="13">
        <v>1</v>
      </c>
      <c r="E13" s="13">
        <v>10</v>
      </c>
      <c r="F13" s="13">
        <v>226</v>
      </c>
      <c r="G13" s="14">
        <f t="shared" si="0"/>
        <v>2260</v>
      </c>
      <c r="H13" s="23"/>
      <c r="I13" s="4"/>
    </row>
    <row r="14" spans="1:9" s="44" customFormat="1" ht="16.5">
      <c r="A14" s="36"/>
      <c r="B14" s="40" t="s">
        <v>13</v>
      </c>
      <c r="C14" s="17" t="s">
        <v>29</v>
      </c>
      <c r="D14" s="41">
        <v>15243</v>
      </c>
      <c r="E14" s="41">
        <v>1</v>
      </c>
      <c r="F14" s="41">
        <v>1</v>
      </c>
      <c r="G14" s="42">
        <f t="shared" si="0"/>
        <v>15243</v>
      </c>
      <c r="H14" s="43"/>
    </row>
    <row r="15" spans="1:9" s="44" customFormat="1" ht="16.5">
      <c r="A15" s="36"/>
      <c r="B15" s="40" t="s">
        <v>31</v>
      </c>
      <c r="C15" s="17"/>
      <c r="D15" s="41">
        <v>1</v>
      </c>
      <c r="E15" s="41">
        <v>1</v>
      </c>
      <c r="F15" s="41">
        <v>500</v>
      </c>
      <c r="G15" s="42">
        <f t="shared" si="0"/>
        <v>500</v>
      </c>
      <c r="H15" s="43"/>
    </row>
    <row r="16" spans="1:9" s="44" customFormat="1" ht="16.5">
      <c r="A16" s="36"/>
      <c r="B16" s="40" t="s">
        <v>30</v>
      </c>
      <c r="C16" s="17"/>
      <c r="D16" s="41">
        <v>1</v>
      </c>
      <c r="E16" s="41">
        <v>1</v>
      </c>
      <c r="F16" s="41">
        <v>958</v>
      </c>
      <c r="G16" s="42">
        <f t="shared" si="0"/>
        <v>958</v>
      </c>
      <c r="H16" s="43"/>
    </row>
    <row r="17" spans="1:11" s="44" customFormat="1" ht="16.5">
      <c r="A17" s="36"/>
      <c r="B17" s="40" t="s">
        <v>36</v>
      </c>
      <c r="C17" s="17"/>
      <c r="D17" s="41">
        <v>1</v>
      </c>
      <c r="E17" s="41">
        <v>1</v>
      </c>
      <c r="F17" s="41">
        <v>800</v>
      </c>
      <c r="G17" s="42">
        <f t="shared" si="0"/>
        <v>800</v>
      </c>
      <c r="H17" s="43"/>
    </row>
    <row r="18" spans="1:11" s="44" customFormat="1" ht="16.5">
      <c r="A18" s="36"/>
      <c r="B18" s="40" t="s">
        <v>32</v>
      </c>
      <c r="C18" s="17"/>
      <c r="D18" s="41">
        <v>1</v>
      </c>
      <c r="E18" s="41">
        <v>1</v>
      </c>
      <c r="F18" s="41">
        <v>1100</v>
      </c>
      <c r="G18" s="42">
        <f t="shared" si="0"/>
        <v>1100</v>
      </c>
      <c r="H18" s="43"/>
    </row>
    <row r="19" spans="1:11" s="20" customFormat="1" ht="16.5">
      <c r="A19" s="36"/>
      <c r="B19" s="15" t="s">
        <v>33</v>
      </c>
      <c r="C19" s="17"/>
      <c r="D19" s="14">
        <v>1</v>
      </c>
      <c r="E19" s="14">
        <v>1</v>
      </c>
      <c r="F19" s="28">
        <v>500</v>
      </c>
      <c r="G19" s="28">
        <f t="shared" si="0"/>
        <v>500</v>
      </c>
      <c r="H19" s="16"/>
    </row>
    <row r="20" spans="1:11" s="31" customFormat="1" ht="16.5">
      <c r="A20" s="36"/>
      <c r="B20" s="15" t="s">
        <v>35</v>
      </c>
      <c r="C20" s="17"/>
      <c r="D20" s="14">
        <v>1</v>
      </c>
      <c r="E20" s="14">
        <v>8</v>
      </c>
      <c r="F20" s="28">
        <v>180</v>
      </c>
      <c r="G20" s="28">
        <f t="shared" si="0"/>
        <v>1440</v>
      </c>
      <c r="H20" s="16"/>
    </row>
    <row r="21" spans="1:11" s="22" customFormat="1" ht="16.5">
      <c r="A21" s="36"/>
      <c r="B21" s="15" t="s">
        <v>34</v>
      </c>
      <c r="C21" s="17"/>
      <c r="D21" s="14">
        <v>1</v>
      </c>
      <c r="E21" s="14">
        <v>3</v>
      </c>
      <c r="F21" s="14">
        <v>2000</v>
      </c>
      <c r="G21" s="28">
        <f t="shared" si="0"/>
        <v>6000</v>
      </c>
      <c r="H21" s="16"/>
    </row>
    <row r="22" spans="1:11" s="8" customFormat="1" ht="24.95" customHeight="1">
      <c r="A22" s="24" t="s">
        <v>6</v>
      </c>
      <c r="B22" s="25"/>
      <c r="C22" s="25"/>
      <c r="D22" s="25"/>
      <c r="E22" s="25"/>
      <c r="F22" s="25"/>
      <c r="G22" s="29">
        <f>SUM(G8:G21)</f>
        <v>40737</v>
      </c>
      <c r="H22" s="10"/>
      <c r="J22" s="7"/>
      <c r="K22" s="4"/>
    </row>
    <row r="23" spans="1:11" s="8" customFormat="1" ht="24.95" customHeight="1">
      <c r="A23" s="24" t="s">
        <v>22</v>
      </c>
      <c r="B23" s="25"/>
      <c r="C23" s="25"/>
      <c r="D23" s="25"/>
      <c r="E23" s="25"/>
      <c r="F23" s="25"/>
      <c r="G23" s="29">
        <f>G22*0.1</f>
        <v>4073.7000000000003</v>
      </c>
      <c r="H23" s="10"/>
      <c r="J23" s="7"/>
      <c r="K23" s="4"/>
    </row>
    <row r="24" spans="1:11" ht="24.95" customHeight="1">
      <c r="A24" s="26" t="s">
        <v>23</v>
      </c>
      <c r="B24" s="27"/>
      <c r="C24" s="27"/>
      <c r="D24" s="27"/>
      <c r="E24" s="27"/>
      <c r="F24" s="27"/>
      <c r="G24" s="30">
        <f>SUM(G22:G23)</f>
        <v>44810.7</v>
      </c>
      <c r="H24" s="11"/>
      <c r="I24" s="3"/>
      <c r="J24" s="7"/>
      <c r="K24" s="4"/>
    </row>
    <row r="25" spans="1:11">
      <c r="G25" s="9">
        <v>45000</v>
      </c>
      <c r="H25" s="2" t="s">
        <v>37</v>
      </c>
    </row>
  </sheetData>
  <mergeCells count="9">
    <mergeCell ref="B12:B13"/>
    <mergeCell ref="A8:A21"/>
    <mergeCell ref="A1:C1"/>
    <mergeCell ref="B2:D2"/>
    <mergeCell ref="A7:B7"/>
    <mergeCell ref="B8:B11"/>
    <mergeCell ref="G2:H2"/>
    <mergeCell ref="G3:H3"/>
    <mergeCell ref="G4:H4"/>
  </mergeCells>
  <phoneticPr fontId="1" type="noConversion"/>
  <dataValidations count="1">
    <dataValidation allowBlank="1" showErrorMessage="1" promptTitle="Beschreibung Tätigkeit" prompt="Bitte hier die Beschreibung der für die Ausführung der Dienstleistung erforderlichen Tätigkeit angeben." sqref="C8:C11"/>
  </dataValidations>
  <pageMargins left="0.60972222222222228" right="0.17916666666666667" top="0.4" bottom="0.50902777777777775" header="0.32916666666666666" footer="0.51111111111111107"/>
  <pageSetup paperSize="9" scale="57" firstPageNumber="42949631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南昌</vt:lpstr>
      <vt:lpstr>南昌!Print_Area</vt:lpstr>
      <vt:lpstr>南昌!Print_Titles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thinkpad</cp:lastModifiedBy>
  <cp:revision/>
  <cp:lastPrinted>2014-06-18T06:24:07Z</cp:lastPrinted>
  <dcterms:created xsi:type="dcterms:W3CDTF">1996-12-17T01:32:42Z</dcterms:created>
  <dcterms:modified xsi:type="dcterms:W3CDTF">2018-05-15T07:40:31Z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