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方案\享道\"/>
    </mc:Choice>
  </mc:AlternateContent>
  <xr:revisionPtr revIDLastSave="0" documentId="13_ncr:1_{7161CC69-411E-4C00-AA20-57FBE7CEF1CE}" xr6:coauthVersionLast="46" xr6:coauthVersionMax="47" xr10:uidLastSave="{00000000-0000-0000-0000-000000000000}"/>
  <bookViews>
    <workbookView xWindow="1605" yWindow="330" windowWidth="22365" windowHeight="19350" xr2:uid="{1DC82465-EA76-474C-8B8A-D931C82B5B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K11" i="1" l="1"/>
  <c r="K12" i="1" s="1"/>
  <c r="K15" i="1" s="1"/>
  <c r="K16" i="1" s="1"/>
</calcChain>
</file>

<file path=xl/sharedStrings.xml><?xml version="1.0" encoding="utf-8"?>
<sst xmlns="http://schemas.openxmlformats.org/spreadsheetml/2006/main" count="49" uniqueCount="42">
  <si>
    <t>序号</t>
  </si>
  <si>
    <t>单位</t>
  </si>
  <si>
    <t>数量</t>
  </si>
  <si>
    <t>总计（元）</t>
  </si>
  <si>
    <t>增值税专用发票</t>
  </si>
  <si>
    <t>公司（加盖公章）</t>
  </si>
  <si>
    <t>日期</t>
  </si>
  <si>
    <t>上海赛可出行科技服务有限公司</t>
    <phoneticPr fontId="3" type="noConversion"/>
  </si>
  <si>
    <t>未税合计</t>
    <phoneticPr fontId="3" type="noConversion"/>
  </si>
  <si>
    <t>执行城市</t>
    <phoneticPr fontId="3" type="noConversion"/>
  </si>
  <si>
    <t xml:space="preserve">项目 </t>
    <phoneticPr fontId="3" type="noConversion"/>
  </si>
  <si>
    <t>联系电话</t>
    <phoneticPr fontId="3" type="noConversion"/>
  </si>
  <si>
    <t>产品名称</t>
    <phoneticPr fontId="3" type="noConversion"/>
  </si>
  <si>
    <t>细节描述（如有）</t>
    <phoneticPr fontId="3" type="noConversion"/>
  </si>
  <si>
    <t>采购方</t>
    <phoneticPr fontId="3" type="noConversion"/>
  </si>
  <si>
    <t>供应商</t>
    <phoneticPr fontId="3" type="noConversion"/>
  </si>
  <si>
    <t>上海</t>
    <phoneticPr fontId="3" type="noConversion"/>
  </si>
  <si>
    <t>上汽集团-享道出行年中大会项目报价</t>
    <phoneticPr fontId="3" type="noConversion"/>
  </si>
  <si>
    <t>其他</t>
    <phoneticPr fontId="3" type="noConversion"/>
  </si>
  <si>
    <t>频率</t>
  </si>
  <si>
    <t xml:space="preserve">净单价（元） </t>
    <phoneticPr fontId="3" type="noConversion"/>
  </si>
  <si>
    <t>次</t>
  </si>
  <si>
    <t>个</t>
  </si>
  <si>
    <t>摄影摄像</t>
  </si>
  <si>
    <t>颁奖视频</t>
  </si>
  <si>
    <t>开场视频剪辑</t>
  </si>
  <si>
    <t>公司</t>
    <phoneticPr fontId="3" type="noConversion"/>
  </si>
  <si>
    <t>联系人</t>
    <phoneticPr fontId="3" type="noConversion"/>
  </si>
  <si>
    <t>联系地址</t>
    <phoneticPr fontId="3" type="noConversion"/>
  </si>
  <si>
    <t>执行时间</t>
    <phoneticPr fontId="3" type="noConversion"/>
  </si>
  <si>
    <t>Invoice type 发票类型</t>
    <phoneticPr fontId="3" type="noConversion"/>
  </si>
  <si>
    <t>Tax rate  税点</t>
    <phoneticPr fontId="3" type="noConversion"/>
  </si>
  <si>
    <t>Tax fee  税费</t>
    <phoneticPr fontId="3" type="noConversion"/>
  </si>
  <si>
    <t xml:space="preserve">Total  含税总计  </t>
    <phoneticPr fontId="3" type="noConversion"/>
  </si>
  <si>
    <t>杨浦区国安路432号保辉国际大厦D座703B</t>
    <phoneticPr fontId="3" type="noConversion"/>
  </si>
  <si>
    <t>Service Charge</t>
    <phoneticPr fontId="3" type="noConversion"/>
  </si>
  <si>
    <t>康辉集团北京国际会议展览有限公司</t>
    <phoneticPr fontId="3" type="noConversion"/>
  </si>
  <si>
    <t>年初未结算视频</t>
    <phoneticPr fontId="3" type="noConversion"/>
  </si>
  <si>
    <t>2021.12.1</t>
    <phoneticPr fontId="3" type="noConversion"/>
  </si>
  <si>
    <t>唐子灵</t>
    <phoneticPr fontId="3" type="noConversion"/>
  </si>
  <si>
    <t>2021享道出行视频拍摄</t>
    <phoneticPr fontId="3" type="noConversion"/>
  </si>
  <si>
    <t>含税优惠价：40000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</si>
</sst>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¥&quot;#,##0.00;[Red]&quot;¥&quot;\-#,##0.00"/>
    <numFmt numFmtId="176" formatCode="_-[$€-2]* #,##0.0_-;\-[$€-2]* #,##0.0_-;_-[$€-2]* &quot;-&quot;??_-"/>
    <numFmt numFmtId="177" formatCode="0_ "/>
    <numFmt numFmtId="178" formatCode="0.00_);[Red]\(0.00\)"/>
    <numFmt numFmtId="179" formatCode="_ [$¥-804]* #,##0.00_ ;_ [$¥-804]* \-#,##0.00_ ;_ [$¥-804]* &quot;-&quot;??_ ;_ @_ "/>
  </numFmts>
  <fonts count="16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华文中宋"/>
      <family val="3"/>
      <charset val="134"/>
    </font>
    <font>
      <sz val="10"/>
      <color theme="1"/>
      <name val="华文中宋"/>
      <family val="3"/>
      <charset val="134"/>
    </font>
    <font>
      <b/>
      <sz val="10"/>
      <name val="华文中宋"/>
      <family val="3"/>
      <charset val="134"/>
    </font>
    <font>
      <b/>
      <sz val="10"/>
      <color rgb="FF000000"/>
      <name val="华文中宋"/>
      <family val="3"/>
      <charset val="134"/>
    </font>
    <font>
      <sz val="12"/>
      <name val="新細明體"/>
      <family val="1"/>
      <charset val="136"/>
    </font>
    <font>
      <b/>
      <sz val="12"/>
      <name val="Microsoft YaHei Light"/>
      <family val="2"/>
      <charset val="134"/>
    </font>
    <font>
      <b/>
      <sz val="12"/>
      <color theme="1"/>
      <name val="Microsoft YaHei Light"/>
      <family val="2"/>
      <charset val="134"/>
    </font>
    <font>
      <sz val="12"/>
      <name val="Microsoft YaHei Light"/>
      <family val="2"/>
      <charset val="134"/>
    </font>
    <font>
      <sz val="12"/>
      <color theme="1"/>
      <name val="Microsoft YaHei Light"/>
      <family val="2"/>
      <charset val="134"/>
    </font>
    <font>
      <b/>
      <sz val="18"/>
      <name val="Microsoft YaHei Light"/>
      <family val="2"/>
      <charset val="134"/>
    </font>
    <font>
      <b/>
      <sz val="22"/>
      <name val="Microsoft YaHei Light"/>
      <family val="2"/>
      <charset val="134"/>
    </font>
    <font>
      <sz val="12"/>
      <color rgb="FFFF0000"/>
      <name val="Microsoft YaHei Light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50CECE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176" fontId="1" fillId="0" borderId="0"/>
    <xf numFmtId="176" fontId="2" fillId="0" borderId="0">
      <alignment vertical="center"/>
    </xf>
    <xf numFmtId="176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/>
  </cellStyleXfs>
  <cellXfs count="65">
    <xf numFmtId="0" fontId="0" fillId="0" borderId="0" xfId="0">
      <alignment vertical="center"/>
    </xf>
    <xf numFmtId="0" fontId="5" fillId="0" borderId="0" xfId="0" applyFont="1">
      <alignment vertical="center"/>
    </xf>
    <xf numFmtId="176" fontId="4" fillId="0" borderId="4" xfId="2" applyNumberFormat="1" applyFont="1" applyFill="1" applyBorder="1" applyAlignment="1" applyProtection="1">
      <alignment vertical="center" wrapText="1"/>
      <protection locked="0"/>
    </xf>
    <xf numFmtId="176" fontId="4" fillId="0" borderId="0" xfId="2" applyNumberFormat="1" applyFont="1" applyFill="1" applyBorder="1" applyAlignment="1" applyProtection="1">
      <alignment vertical="center" wrapText="1"/>
      <protection locked="0"/>
    </xf>
    <xf numFmtId="176" fontId="7" fillId="0" borderId="0" xfId="2" applyNumberFormat="1" applyFont="1" applyFill="1" applyBorder="1" applyAlignment="1" applyProtection="1">
      <alignment vertical="center" wrapText="1"/>
      <protection locked="0"/>
    </xf>
    <xf numFmtId="177" fontId="7" fillId="0" borderId="0" xfId="2" applyNumberFormat="1" applyFont="1" applyFill="1" applyBorder="1" applyAlignment="1" applyProtection="1">
      <alignment horizontal="center" vertical="center" wrapText="1"/>
      <protection locked="0"/>
    </xf>
    <xf numFmtId="176" fontId="7" fillId="0" borderId="5" xfId="2" applyNumberFormat="1" applyFont="1" applyFill="1" applyBorder="1" applyAlignment="1" applyProtection="1">
      <alignment vertical="center" wrapText="1"/>
      <protection locked="0"/>
    </xf>
    <xf numFmtId="176" fontId="7" fillId="0" borderId="4" xfId="2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5" fillId="0" borderId="5" xfId="0" applyFont="1" applyFill="1" applyBorder="1" applyProtection="1">
      <alignment vertical="center"/>
      <protection locked="0"/>
    </xf>
    <xf numFmtId="0" fontId="5" fillId="0" borderId="4" xfId="0" applyFont="1" applyFill="1" applyBorder="1" applyProtection="1">
      <alignment vertical="center"/>
      <protection locked="0"/>
    </xf>
    <xf numFmtId="176" fontId="5" fillId="0" borderId="0" xfId="1" applyFont="1" applyFill="1" applyBorder="1" applyProtection="1">
      <protection locked="0"/>
    </xf>
    <xf numFmtId="176" fontId="5" fillId="0" borderId="4" xfId="1" applyFont="1" applyFill="1" applyBorder="1" applyProtection="1"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176" fontId="9" fillId="0" borderId="6" xfId="2" applyNumberFormat="1" applyFont="1" applyFill="1" applyBorder="1" applyAlignment="1">
      <alignment horizontal="center" vertical="center" wrapText="1"/>
    </xf>
    <xf numFmtId="176" fontId="9" fillId="0" borderId="6" xfId="2" applyNumberFormat="1" applyFont="1" applyFill="1" applyBorder="1" applyAlignment="1">
      <alignment vertical="center" wrapText="1"/>
    </xf>
    <xf numFmtId="0" fontId="9" fillId="0" borderId="6" xfId="2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/>
    </xf>
    <xf numFmtId="0" fontId="12" fillId="0" borderId="6" xfId="0" applyFont="1" applyFill="1" applyBorder="1" applyAlignment="1" applyProtection="1">
      <alignment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11" fillId="0" borderId="6" xfId="2" applyNumberFormat="1" applyFont="1" applyFill="1" applyBorder="1" applyAlignment="1" applyProtection="1">
      <alignment horizontal="center" vertical="center"/>
      <protection locked="0"/>
    </xf>
    <xf numFmtId="178" fontId="11" fillId="0" borderId="6" xfId="2" applyNumberFormat="1" applyFont="1" applyFill="1" applyBorder="1" applyAlignment="1">
      <alignment horizontal="center" vertical="center"/>
    </xf>
    <xf numFmtId="8" fontId="11" fillId="0" borderId="6" xfId="2" applyNumberFormat="1" applyFont="1" applyFill="1" applyBorder="1" applyAlignment="1" applyProtection="1">
      <alignment horizontal="center" vertical="center"/>
      <protection locked="0"/>
    </xf>
    <xf numFmtId="179" fontId="11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>
      <alignment horizontal="center" vertical="center"/>
    </xf>
    <xf numFmtId="176" fontId="9" fillId="0" borderId="7" xfId="2" applyNumberFormat="1" applyFont="1" applyFill="1" applyBorder="1" applyAlignment="1" applyProtection="1">
      <alignment horizontal="center" vertical="center" wrapText="1"/>
      <protection locked="0"/>
    </xf>
    <xf numFmtId="176" fontId="9" fillId="0" borderId="9" xfId="2" applyNumberFormat="1" applyFont="1" applyFill="1" applyBorder="1" applyAlignment="1" applyProtection="1">
      <alignment horizontal="center" vertical="center" wrapText="1"/>
      <protection locked="0"/>
    </xf>
    <xf numFmtId="176" fontId="9" fillId="0" borderId="8" xfId="2" applyNumberFormat="1" applyFont="1" applyFill="1" applyBorder="1" applyAlignment="1" applyProtection="1">
      <alignment horizontal="center" vertical="center" wrapText="1"/>
      <protection locked="0"/>
    </xf>
    <xf numFmtId="176" fontId="11" fillId="0" borderId="10" xfId="2" applyNumberFormat="1" applyFont="1" applyFill="1" applyBorder="1" applyAlignment="1" applyProtection="1">
      <alignment horizontal="center" vertical="center" wrapText="1"/>
      <protection locked="0"/>
    </xf>
    <xf numFmtId="176" fontId="11" fillId="0" borderId="11" xfId="2" applyNumberFormat="1" applyFont="1" applyFill="1" applyBorder="1" applyAlignment="1" applyProtection="1">
      <alignment horizontal="center" vertical="center" wrapText="1"/>
      <protection locked="0"/>
    </xf>
    <xf numFmtId="176" fontId="11" fillId="0" borderId="12" xfId="2" applyNumberFormat="1" applyFont="1" applyFill="1" applyBorder="1" applyAlignment="1" applyProtection="1">
      <alignment horizontal="center" vertical="center" wrapText="1"/>
      <protection locked="0"/>
    </xf>
    <xf numFmtId="176" fontId="11" fillId="0" borderId="4" xfId="2" applyNumberFormat="1" applyFont="1" applyFill="1" applyBorder="1" applyAlignment="1" applyProtection="1">
      <alignment horizontal="center" vertical="center" wrapText="1"/>
      <protection locked="0"/>
    </xf>
    <xf numFmtId="176" fontId="11" fillId="0" borderId="0" xfId="2" applyNumberFormat="1" applyFont="1" applyFill="1" applyBorder="1" applyAlignment="1" applyProtection="1">
      <alignment horizontal="center" vertical="center" wrapText="1"/>
      <protection locked="0"/>
    </xf>
    <xf numFmtId="176" fontId="11" fillId="0" borderId="5" xfId="2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11" fillId="0" borderId="2" xfId="2" applyNumberFormat="1" applyFont="1" applyFill="1" applyBorder="1" applyAlignment="1" applyProtection="1">
      <alignment horizontal="center" vertical="center" wrapText="1"/>
      <protection locked="0"/>
    </xf>
    <xf numFmtId="176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176" fontId="9" fillId="2" borderId="7" xfId="2" applyNumberFormat="1" applyFont="1" applyFill="1" applyBorder="1" applyAlignment="1">
      <alignment horizontal="right" vertical="center" wrapText="1"/>
    </xf>
    <xf numFmtId="176" fontId="9" fillId="2" borderId="9" xfId="2" applyNumberFormat="1" applyFont="1" applyFill="1" applyBorder="1" applyAlignment="1">
      <alignment horizontal="right" vertical="center" wrapText="1"/>
    </xf>
    <xf numFmtId="176" fontId="9" fillId="2" borderId="8" xfId="2" applyNumberFormat="1" applyFont="1" applyFill="1" applyBorder="1" applyAlignment="1">
      <alignment horizontal="right" vertical="center" wrapText="1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6" fontId="6" fillId="0" borderId="0" xfId="2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2" applyNumberFormat="1" applyFont="1" applyFill="1" applyBorder="1" applyAlignment="1" applyProtection="1">
      <alignment horizontal="left" vertical="center" wrapText="1"/>
      <protection locked="0"/>
    </xf>
    <xf numFmtId="176" fontId="6" fillId="0" borderId="5" xfId="2" applyNumberFormat="1" applyFont="1" applyFill="1" applyBorder="1" applyAlignment="1" applyProtection="1">
      <alignment horizontal="left" vertical="center" wrapText="1"/>
      <protection locked="0"/>
    </xf>
    <xf numFmtId="176" fontId="9" fillId="2" borderId="6" xfId="2" applyNumberFormat="1" applyFont="1" applyFill="1" applyBorder="1" applyAlignment="1" applyProtection="1">
      <alignment horizontal="left" vertical="center" wrapText="1"/>
      <protection locked="0"/>
    </xf>
    <xf numFmtId="31" fontId="7" fillId="0" borderId="0" xfId="2" applyNumberFormat="1" applyFont="1" applyFill="1" applyBorder="1" applyAlignment="1" applyProtection="1">
      <alignment horizontal="left" vertical="center"/>
      <protection locked="0"/>
    </xf>
    <xf numFmtId="31" fontId="7" fillId="0" borderId="5" xfId="2" applyNumberFormat="1" applyFont="1" applyFill="1" applyBorder="1" applyAlignment="1" applyProtection="1">
      <alignment horizontal="left" vertical="center"/>
      <protection locked="0"/>
    </xf>
    <xf numFmtId="9" fontId="9" fillId="2" borderId="6" xfId="4" applyFont="1" applyFill="1" applyBorder="1" applyAlignment="1" applyProtection="1">
      <alignment horizontal="left" vertical="center" wrapText="1"/>
      <protection locked="0"/>
    </xf>
    <xf numFmtId="178" fontId="9" fillId="2" borderId="6" xfId="2" applyNumberFormat="1" applyFont="1" applyFill="1" applyBorder="1" applyAlignment="1">
      <alignment horizontal="left" vertical="center" wrapText="1"/>
    </xf>
    <xf numFmtId="176" fontId="14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176" fontId="13" fillId="0" borderId="6" xfId="2" applyNumberFormat="1" applyFont="1" applyFill="1" applyBorder="1" applyAlignment="1">
      <alignment horizontal="center" vertical="center" wrapText="1"/>
    </xf>
    <xf numFmtId="176" fontId="9" fillId="0" borderId="6" xfId="2" applyNumberFormat="1" applyFont="1" applyFill="1" applyBorder="1" applyAlignment="1">
      <alignment horizontal="center" vertical="center" wrapText="1"/>
    </xf>
    <xf numFmtId="176" fontId="9" fillId="0" borderId="7" xfId="2" applyNumberFormat="1" applyFont="1" applyFill="1" applyBorder="1" applyAlignment="1">
      <alignment horizontal="center" vertical="center" wrapText="1"/>
    </xf>
    <xf numFmtId="176" fontId="9" fillId="0" borderId="9" xfId="2" applyNumberFormat="1" applyFont="1" applyFill="1" applyBorder="1" applyAlignment="1">
      <alignment horizontal="center" vertical="center" wrapText="1"/>
    </xf>
    <xf numFmtId="176" fontId="9" fillId="0" borderId="8" xfId="2" applyNumberFormat="1" applyFont="1" applyFill="1" applyBorder="1" applyAlignment="1">
      <alignment horizontal="center" vertical="center" wrapText="1"/>
    </xf>
    <xf numFmtId="176" fontId="9" fillId="0" borderId="6" xfId="2" applyNumberFormat="1" applyFont="1" applyFill="1" applyBorder="1" applyAlignment="1" applyProtection="1">
      <alignment horizontal="center" vertical="center" wrapText="1"/>
      <protection locked="0"/>
    </xf>
  </cellXfs>
  <cellStyles count="6">
    <cellStyle name="0,0_x000a__x000a_NA_x000a__x000a_" xfId="5" xr:uid="{2551C5BA-C892-42E5-9805-660394B2F4DC}"/>
    <cellStyle name="百分比 2" xfId="4" xr:uid="{086FC409-AABA-4C2D-8590-54EA8FD55D9F}"/>
    <cellStyle name="常规" xfId="0" builtinId="0"/>
    <cellStyle name="常规 15 3" xfId="3" xr:uid="{90646E6E-ED39-4C04-BD4B-5A54B2036517}"/>
    <cellStyle name="常规 18" xfId="2" xr:uid="{0E21AB76-E51D-4870-A1E9-195A8329B52D}"/>
    <cellStyle name="常规 2" xfId="1" xr:uid="{B384199A-9558-4B6F-8A7D-B3E0D5AEEA88}"/>
  </cellStyles>
  <dxfs count="0"/>
  <tableStyles count="0" defaultTableStyle="TableStyleMedium2" defaultPivotStyle="PivotStyleLight16"/>
  <colors>
    <mruColors>
      <color rgb="FF5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4B1E-B575-4089-A4EC-F40809BA11E1}">
  <sheetPr>
    <pageSetUpPr fitToPage="1"/>
  </sheetPr>
  <dimension ref="B2:M24"/>
  <sheetViews>
    <sheetView showGridLines="0" tabSelected="1" topLeftCell="B4" zoomScale="80" zoomScaleNormal="80" workbookViewId="0">
      <selection activeCell="F33" sqref="F33"/>
    </sheetView>
  </sheetViews>
  <sheetFormatPr defaultColWidth="10.125" defaultRowHeight="12.75" x14ac:dyDescent="0.2"/>
  <cols>
    <col min="1" max="1" width="3.625" style="1" customWidth="1"/>
    <col min="2" max="2" width="10.875" style="1" customWidth="1"/>
    <col min="3" max="3" width="11.375" style="1" customWidth="1"/>
    <col min="4" max="4" width="10.875" style="1" customWidth="1"/>
    <col min="5" max="5" width="58.875" style="1" customWidth="1"/>
    <col min="6" max="6" width="29.125" style="1" bestFit="1" customWidth="1"/>
    <col min="7" max="11" width="10.875" style="1" customWidth="1"/>
    <col min="12" max="12" width="13.875" style="1" customWidth="1"/>
    <col min="13" max="13" width="14.375" style="1" customWidth="1"/>
    <col min="14" max="16384" width="10.125" style="1"/>
  </cols>
  <sheetData>
    <row r="2" spans="2:13" ht="68.45" customHeight="1" x14ac:dyDescent="0.2">
      <c r="B2" s="57" t="s">
        <v>17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7.45" customHeight="1" x14ac:dyDescent="0.2">
      <c r="B3" s="60" t="s">
        <v>14</v>
      </c>
      <c r="C3" s="60"/>
      <c r="D3" s="59" t="s">
        <v>7</v>
      </c>
      <c r="E3" s="59"/>
      <c r="F3" s="59"/>
      <c r="G3" s="59"/>
      <c r="H3" s="60" t="s">
        <v>15</v>
      </c>
      <c r="I3" s="60"/>
      <c r="J3" s="19" t="s">
        <v>26</v>
      </c>
      <c r="K3" s="58" t="s">
        <v>36</v>
      </c>
      <c r="L3" s="58"/>
      <c r="M3" s="58"/>
    </row>
    <row r="4" spans="2:13" ht="17.45" customHeight="1" x14ac:dyDescent="0.2">
      <c r="B4" s="60"/>
      <c r="C4" s="60"/>
      <c r="D4" s="59"/>
      <c r="E4" s="59"/>
      <c r="F4" s="59"/>
      <c r="G4" s="59"/>
      <c r="H4" s="60"/>
      <c r="I4" s="60"/>
      <c r="J4" s="19" t="s">
        <v>27</v>
      </c>
      <c r="K4" s="58" t="s">
        <v>39</v>
      </c>
      <c r="L4" s="58"/>
      <c r="M4" s="58"/>
    </row>
    <row r="5" spans="2:13" ht="17.45" customHeight="1" x14ac:dyDescent="0.2">
      <c r="B5" s="60"/>
      <c r="C5" s="60"/>
      <c r="D5" s="59"/>
      <c r="E5" s="59"/>
      <c r="F5" s="59"/>
      <c r="G5" s="59"/>
      <c r="H5" s="60"/>
      <c r="I5" s="60"/>
      <c r="J5" s="19" t="s">
        <v>11</v>
      </c>
      <c r="K5" s="58">
        <v>18349387890</v>
      </c>
      <c r="L5" s="58"/>
      <c r="M5" s="58"/>
    </row>
    <row r="6" spans="2:13" ht="17.45" customHeight="1" x14ac:dyDescent="0.2">
      <c r="B6" s="60"/>
      <c r="C6" s="60"/>
      <c r="D6" s="59"/>
      <c r="E6" s="59"/>
      <c r="F6" s="59"/>
      <c r="G6" s="59"/>
      <c r="H6" s="60"/>
      <c r="I6" s="60"/>
      <c r="J6" s="19" t="s">
        <v>28</v>
      </c>
      <c r="K6" s="58" t="s">
        <v>34</v>
      </c>
      <c r="L6" s="58"/>
      <c r="M6" s="58"/>
    </row>
    <row r="7" spans="2:13" ht="29.45" customHeight="1" x14ac:dyDescent="0.2">
      <c r="B7" s="60" t="s">
        <v>10</v>
      </c>
      <c r="C7" s="60"/>
      <c r="D7" s="64" t="s">
        <v>40</v>
      </c>
      <c r="E7" s="64"/>
      <c r="F7" s="60" t="s">
        <v>9</v>
      </c>
      <c r="G7" s="60"/>
      <c r="H7" s="64" t="s">
        <v>16</v>
      </c>
      <c r="I7" s="64"/>
      <c r="J7" s="19" t="s">
        <v>29</v>
      </c>
      <c r="K7" s="30" t="s">
        <v>38</v>
      </c>
      <c r="L7" s="31"/>
      <c r="M7" s="32"/>
    </row>
    <row r="8" spans="2:13" ht="27" customHeight="1" x14ac:dyDescent="0.2">
      <c r="B8" s="19" t="s">
        <v>0</v>
      </c>
      <c r="C8" s="20" t="s">
        <v>12</v>
      </c>
      <c r="D8" s="61" t="s">
        <v>13</v>
      </c>
      <c r="E8" s="62"/>
      <c r="F8" s="62"/>
      <c r="G8" s="63"/>
      <c r="H8" s="19" t="s">
        <v>2</v>
      </c>
      <c r="I8" s="19" t="s">
        <v>1</v>
      </c>
      <c r="J8" s="19" t="s">
        <v>19</v>
      </c>
      <c r="K8" s="19" t="s">
        <v>1</v>
      </c>
      <c r="L8" s="19" t="s">
        <v>20</v>
      </c>
      <c r="M8" s="19" t="s">
        <v>3</v>
      </c>
    </row>
    <row r="9" spans="2:13" ht="17.25" x14ac:dyDescent="0.2">
      <c r="B9" s="21">
        <v>1</v>
      </c>
      <c r="C9" s="22" t="s">
        <v>18</v>
      </c>
      <c r="D9" s="23" t="s">
        <v>23</v>
      </c>
      <c r="E9" s="23" t="s">
        <v>24</v>
      </c>
      <c r="F9" s="45" t="s">
        <v>37</v>
      </c>
      <c r="G9" s="46"/>
      <c r="H9" s="29">
        <v>5</v>
      </c>
      <c r="I9" s="25" t="s">
        <v>22</v>
      </c>
      <c r="J9" s="25">
        <v>1</v>
      </c>
      <c r="K9" s="26" t="s">
        <v>22</v>
      </c>
      <c r="L9" s="27">
        <v>2200</v>
      </c>
      <c r="M9" s="28">
        <f t="shared" ref="M9:M10" si="0">H9*J9*L9</f>
        <v>11000</v>
      </c>
    </row>
    <row r="10" spans="2:13" ht="17.25" x14ac:dyDescent="0.2">
      <c r="B10" s="21">
        <v>2</v>
      </c>
      <c r="C10" s="22" t="s">
        <v>18</v>
      </c>
      <c r="D10" s="23" t="s">
        <v>23</v>
      </c>
      <c r="E10" s="23" t="s">
        <v>25</v>
      </c>
      <c r="F10" s="47"/>
      <c r="G10" s="48"/>
      <c r="H10" s="24">
        <v>1</v>
      </c>
      <c r="I10" s="25" t="s">
        <v>21</v>
      </c>
      <c r="J10" s="25">
        <v>1</v>
      </c>
      <c r="K10" s="26" t="s">
        <v>21</v>
      </c>
      <c r="L10" s="27">
        <v>28000</v>
      </c>
      <c r="M10" s="28">
        <f t="shared" si="0"/>
        <v>28000</v>
      </c>
    </row>
    <row r="11" spans="2:13" ht="17.25" x14ac:dyDescent="0.2">
      <c r="B11" s="33" t="s">
        <v>41</v>
      </c>
      <c r="C11" s="34"/>
      <c r="D11" s="34"/>
      <c r="E11" s="34"/>
      <c r="F11" s="34"/>
      <c r="G11" s="35"/>
      <c r="H11" s="42" t="s">
        <v>8</v>
      </c>
      <c r="I11" s="43"/>
      <c r="J11" s="44"/>
      <c r="K11" s="56">
        <f>SUM(M9:M10)</f>
        <v>39000</v>
      </c>
      <c r="L11" s="56"/>
      <c r="M11" s="56"/>
    </row>
    <row r="12" spans="2:13" ht="17.25" x14ac:dyDescent="0.2">
      <c r="B12" s="36"/>
      <c r="C12" s="37"/>
      <c r="D12" s="37"/>
      <c r="E12" s="37"/>
      <c r="F12" s="37"/>
      <c r="G12" s="38"/>
      <c r="H12" s="42" t="s">
        <v>35</v>
      </c>
      <c r="I12" s="43"/>
      <c r="J12" s="44"/>
      <c r="K12" s="56">
        <f>K11*0.1</f>
        <v>3900</v>
      </c>
      <c r="L12" s="56"/>
      <c r="M12" s="56"/>
    </row>
    <row r="13" spans="2:13" ht="17.25" x14ac:dyDescent="0.2">
      <c r="B13" s="36"/>
      <c r="C13" s="37"/>
      <c r="D13" s="37"/>
      <c r="E13" s="37"/>
      <c r="F13" s="37"/>
      <c r="G13" s="38"/>
      <c r="H13" s="42" t="s">
        <v>30</v>
      </c>
      <c r="I13" s="43"/>
      <c r="J13" s="44" t="s">
        <v>30</v>
      </c>
      <c r="K13" s="52" t="s">
        <v>4</v>
      </c>
      <c r="L13" s="52"/>
      <c r="M13" s="52"/>
    </row>
    <row r="14" spans="2:13" ht="17.25" x14ac:dyDescent="0.2">
      <c r="B14" s="36"/>
      <c r="C14" s="37"/>
      <c r="D14" s="37"/>
      <c r="E14" s="37"/>
      <c r="F14" s="37"/>
      <c r="G14" s="38"/>
      <c r="H14" s="42" t="s">
        <v>31</v>
      </c>
      <c r="I14" s="43"/>
      <c r="J14" s="44" t="s">
        <v>31</v>
      </c>
      <c r="K14" s="55">
        <v>0.06</v>
      </c>
      <c r="L14" s="55"/>
      <c r="M14" s="55"/>
    </row>
    <row r="15" spans="2:13" ht="17.25" x14ac:dyDescent="0.2">
      <c r="B15" s="36"/>
      <c r="C15" s="37"/>
      <c r="D15" s="37"/>
      <c r="E15" s="37"/>
      <c r="F15" s="37"/>
      <c r="G15" s="38"/>
      <c r="H15" s="42" t="s">
        <v>32</v>
      </c>
      <c r="I15" s="43"/>
      <c r="J15" s="44"/>
      <c r="K15" s="56">
        <f>(K11+K12)*0.06</f>
        <v>2574</v>
      </c>
      <c r="L15" s="56"/>
      <c r="M15" s="56"/>
    </row>
    <row r="16" spans="2:13" ht="17.25" x14ac:dyDescent="0.2">
      <c r="B16" s="39"/>
      <c r="C16" s="40"/>
      <c r="D16" s="40"/>
      <c r="E16" s="40"/>
      <c r="F16" s="40"/>
      <c r="G16" s="41"/>
      <c r="H16" s="42" t="s">
        <v>33</v>
      </c>
      <c r="I16" s="43"/>
      <c r="J16" s="44"/>
      <c r="K16" s="56">
        <f>K15+K11+K12</f>
        <v>45474</v>
      </c>
      <c r="L16" s="56"/>
      <c r="M16" s="56"/>
    </row>
    <row r="17" spans="2:13" x14ac:dyDescent="0.2">
      <c r="B17" s="2"/>
      <c r="C17" s="3"/>
      <c r="D17" s="3"/>
      <c r="E17" s="3"/>
      <c r="F17" s="3"/>
      <c r="G17" s="3"/>
      <c r="H17" s="3"/>
      <c r="I17" s="3"/>
      <c r="J17" s="4"/>
      <c r="K17" s="5"/>
      <c r="L17" s="5"/>
      <c r="M17" s="6"/>
    </row>
    <row r="18" spans="2:13" x14ac:dyDescent="0.2">
      <c r="B18" s="7"/>
      <c r="C18" s="4"/>
      <c r="D18" s="4"/>
      <c r="E18" s="4"/>
      <c r="F18" s="4"/>
      <c r="G18" s="4"/>
      <c r="H18" s="4"/>
      <c r="I18" s="4"/>
      <c r="J18" s="49" t="s">
        <v>5</v>
      </c>
      <c r="K18" s="49"/>
      <c r="L18" s="50"/>
      <c r="M18" s="51"/>
    </row>
    <row r="19" spans="2:13" x14ac:dyDescent="0.2">
      <c r="B19" s="7"/>
      <c r="C19" s="4"/>
      <c r="D19" s="4"/>
      <c r="E19" s="4"/>
      <c r="F19" s="4"/>
      <c r="G19" s="4"/>
      <c r="H19" s="4"/>
      <c r="I19" s="4"/>
      <c r="J19" s="8"/>
      <c r="K19" s="8"/>
      <c r="L19" s="8"/>
      <c r="M19" s="9"/>
    </row>
    <row r="20" spans="2:13" x14ac:dyDescent="0.2">
      <c r="B20" s="10"/>
      <c r="C20" s="8"/>
      <c r="D20" s="8"/>
      <c r="E20" s="8"/>
      <c r="F20" s="8"/>
      <c r="G20" s="8"/>
      <c r="H20" s="8"/>
      <c r="I20" s="8"/>
      <c r="J20" s="49" t="s">
        <v>6</v>
      </c>
      <c r="K20" s="49"/>
      <c r="L20" s="53"/>
      <c r="M20" s="54"/>
    </row>
    <row r="21" spans="2:13" x14ac:dyDescent="0.2">
      <c r="B21" s="12"/>
      <c r="C21" s="11"/>
      <c r="D21" s="11"/>
      <c r="E21" s="11"/>
      <c r="F21" s="11"/>
      <c r="G21" s="11"/>
      <c r="H21" s="11"/>
      <c r="I21" s="11"/>
      <c r="J21" s="8"/>
      <c r="K21" s="8"/>
      <c r="L21" s="8"/>
      <c r="M21" s="9"/>
    </row>
    <row r="22" spans="2:13" x14ac:dyDescent="0.2">
      <c r="B22" s="10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</row>
    <row r="23" spans="2:13" x14ac:dyDescent="0.2"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5"/>
    </row>
    <row r="24" spans="2:13" x14ac:dyDescent="0.2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</sheetData>
  <mergeCells count="32">
    <mergeCell ref="B2:M2"/>
    <mergeCell ref="K6:M6"/>
    <mergeCell ref="D3:G6"/>
    <mergeCell ref="K11:M11"/>
    <mergeCell ref="K12:M12"/>
    <mergeCell ref="H12:J12"/>
    <mergeCell ref="B7:C7"/>
    <mergeCell ref="K3:M3"/>
    <mergeCell ref="K4:M4"/>
    <mergeCell ref="K5:M5"/>
    <mergeCell ref="B3:C6"/>
    <mergeCell ref="H3:I6"/>
    <mergeCell ref="D8:G8"/>
    <mergeCell ref="H7:I7"/>
    <mergeCell ref="D7:E7"/>
    <mergeCell ref="F7:G7"/>
    <mergeCell ref="J18:K18"/>
    <mergeCell ref="L18:M18"/>
    <mergeCell ref="K13:M13"/>
    <mergeCell ref="J20:K20"/>
    <mergeCell ref="L20:M20"/>
    <mergeCell ref="K14:M14"/>
    <mergeCell ref="K15:M15"/>
    <mergeCell ref="K16:M16"/>
    <mergeCell ref="K7:M7"/>
    <mergeCell ref="B11:G16"/>
    <mergeCell ref="H11:J11"/>
    <mergeCell ref="H13:J13"/>
    <mergeCell ref="H14:J14"/>
    <mergeCell ref="H15:J15"/>
    <mergeCell ref="H16:J16"/>
    <mergeCell ref="F9:G10"/>
  </mergeCells>
  <phoneticPr fontId="3" type="noConversion"/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5588297B824317498057F5E064BE6CE5" ma:contentTypeVersion="0" ma:contentTypeDescription="新建文档。" ma:contentTypeScope="" ma:versionID="c570ae6f02adcbe6a919f0f5cbf63a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88ea1e8f4b264efabd6c8522ed644e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B62E67-C2B7-416A-9845-A0898E5C1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0D3961-3BF2-41CF-B22D-0F1A19E1B2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FB591D-832F-4629-B994-D8217CBFCF86}">
  <ds:schemaRefs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魏晓洁</dc:creator>
  <cp:lastModifiedBy>naomi</cp:lastModifiedBy>
  <cp:lastPrinted>2020-07-03T02:28:31Z</cp:lastPrinted>
  <dcterms:created xsi:type="dcterms:W3CDTF">2019-12-11T02:54:51Z</dcterms:created>
  <dcterms:modified xsi:type="dcterms:W3CDTF">2021-11-19T03:14:08Z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0x0101005588297B824317498057F5E064BE6CE5</vt:lpwstr>
  </property>
</Properties>
</file>