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/>
  <mc:AlternateContent xmlns:mc="http://schemas.openxmlformats.org/markup-compatibility/2006">
    <mc:Choice Requires="x15">
      <x15ac:absPath xmlns:x15ac="http://schemas.microsoft.com/office/spreadsheetml/2010/11/ac" url="E:\康辉会展\2017年\ATH-2017\6月团号\6.24 成都站\"/>
    </mc:Choice>
  </mc:AlternateContent>
  <bookViews>
    <workbookView xWindow="0" yWindow="0" windowWidth="20730" windowHeight="10350"/>
  </bookViews>
  <sheets>
    <sheet name="总账单" sheetId="11" r:id="rId1"/>
  </sheets>
  <calcPr calcId="162913"/>
</workbook>
</file>

<file path=xl/calcChain.xml><?xml version="1.0" encoding="utf-8"?>
<calcChain xmlns="http://schemas.openxmlformats.org/spreadsheetml/2006/main">
  <c r="F26" i="11" l="1"/>
  <c r="F25" i="11"/>
  <c r="F22" i="11"/>
  <c r="F18" i="11"/>
  <c r="E21" i="11"/>
  <c r="F21" i="11" s="1"/>
  <c r="F20" i="11"/>
  <c r="F16" i="11" l="1"/>
  <c r="F15" i="11"/>
  <c r="F17" i="11"/>
  <c r="F24" i="11" l="1"/>
  <c r="F14" i="11" l="1"/>
</calcChain>
</file>

<file path=xl/sharedStrings.xml><?xml version="1.0" encoding="utf-8"?>
<sst xmlns="http://schemas.openxmlformats.org/spreadsheetml/2006/main" count="52" uniqueCount="37">
  <si>
    <t>公司
账号</t>
    <phoneticPr fontId="10" type="noConversion"/>
  </si>
  <si>
    <t>确认</t>
    <phoneticPr fontId="10" type="noConversion"/>
  </si>
  <si>
    <t>组团社：（公章）</t>
    <phoneticPr fontId="10" type="noConversion"/>
  </si>
  <si>
    <t>费用小计</t>
    <phoneticPr fontId="10" type="noConversion"/>
  </si>
  <si>
    <t>费用总计</t>
    <phoneticPr fontId="10" type="noConversion"/>
  </si>
  <si>
    <t>地接社：（签字） 范晓梅</t>
    <phoneticPr fontId="10" type="noConversion"/>
  </si>
  <si>
    <t xml:space="preserve"> 费  用  明  细</t>
    <phoneticPr fontId="10" type="noConversion"/>
  </si>
  <si>
    <t>港中旅     范晓梅</t>
    <phoneticPr fontId="10" type="noConversion"/>
  </si>
  <si>
    <t>组团社</t>
    <phoneticPr fontId="10" type="noConversion"/>
  </si>
  <si>
    <t>组团社团号</t>
    <phoneticPr fontId="10" type="noConversion"/>
  </si>
  <si>
    <t>地接社团号</t>
    <phoneticPr fontId="10" type="noConversion"/>
  </si>
  <si>
    <t>运行时间</t>
    <phoneticPr fontId="10" type="noConversion"/>
  </si>
  <si>
    <t>账单时间</t>
    <phoneticPr fontId="10" type="noConversion"/>
  </si>
  <si>
    <t xml:space="preserve">户　名：港中旅国际成都旅行社有限公司                    
开户行：农行锦江支行营业部      
帐   号：22802 401 040 003 535
</t>
    <phoneticPr fontId="10" type="noConversion"/>
  </si>
  <si>
    <t xml:space="preserve">地接社
</t>
    <phoneticPr fontId="10" type="noConversion"/>
  </si>
  <si>
    <t>车费</t>
    <phoneticPr fontId="10" type="noConversion"/>
  </si>
  <si>
    <t>时间</t>
    <phoneticPr fontId="10" type="noConversion"/>
  </si>
  <si>
    <t>名称</t>
    <phoneticPr fontId="10" type="noConversion"/>
  </si>
  <si>
    <t>数量</t>
    <phoneticPr fontId="10" type="noConversion"/>
  </si>
  <si>
    <t>单价</t>
    <phoneticPr fontId="10" type="noConversion"/>
  </si>
  <si>
    <t>小计</t>
    <phoneticPr fontId="10" type="noConversion"/>
  </si>
  <si>
    <t>其他</t>
    <phoneticPr fontId="10" type="noConversion"/>
  </si>
  <si>
    <t>人员及
其他</t>
    <phoneticPr fontId="10" type="noConversion"/>
  </si>
  <si>
    <t>GL8接机</t>
    <phoneticPr fontId="14" type="noConversion"/>
  </si>
  <si>
    <t>团队确认回执及预算账单</t>
    <phoneticPr fontId="10" type="noConversion"/>
  </si>
  <si>
    <t>帕萨特接机</t>
    <phoneticPr fontId="10" type="noConversion"/>
  </si>
  <si>
    <t>帕萨特送机</t>
    <phoneticPr fontId="10" type="noConversion"/>
  </si>
  <si>
    <t>酒店工作人员</t>
    <phoneticPr fontId="10" type="noConversion"/>
  </si>
  <si>
    <t>中国康辉旅行社集团有限公司   马洁</t>
    <phoneticPr fontId="10" type="noConversion"/>
  </si>
  <si>
    <t>CTSCD-FM-20170624T</t>
    <phoneticPr fontId="10" type="noConversion"/>
  </si>
  <si>
    <t>6月23-24日</t>
    <phoneticPr fontId="10" type="noConversion"/>
  </si>
  <si>
    <t>17座全顺送机</t>
    <phoneticPr fontId="10" type="noConversion"/>
  </si>
  <si>
    <t>贰仟伍佰玖拾元</t>
    <phoneticPr fontId="10" type="noConversion"/>
  </si>
  <si>
    <t xml:space="preserve">Dear马洁
       现将6月23日团队预算账单发来，请查收！请签字回传确认，谢谢！    </t>
    <phoneticPr fontId="10" type="noConversion"/>
  </si>
  <si>
    <t>代付</t>
    <phoneticPr fontId="10" type="noConversion"/>
  </si>
  <si>
    <t>讲课费</t>
    <phoneticPr fontId="10" type="noConversion"/>
  </si>
  <si>
    <t>代付服务费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</si>
</sst>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&quot;$&quot;* #,##0.00_);_(&quot;$&quot;* \(#,##0.00\);_(&quot;$&quot;* &quot;-&quot;??_);_(@_)"/>
    <numFmt numFmtId="177" formatCode="&quot;$&quot;#,##0.00_);[Red]\(&quot;$&quot;#,##0.00\)"/>
    <numFmt numFmtId="178" formatCode="&quot;$&quot;#,##0_);[Red]\(&quot;$&quot;#,##0\)"/>
    <numFmt numFmtId="179" formatCode="_(* #,##0.00_);_(* \(#,##0.00\);_(* &quot;-&quot;??_);_(@_)"/>
    <numFmt numFmtId="180" formatCode="_(&quot;$&quot;* #,##0_);_(&quot;$&quot;* \(#,##0\);_(&quot;$&quot;* &quot;-&quot;_);_(@_)"/>
    <numFmt numFmtId="181" formatCode="_(* #,##0_);_(* \(#,##0\);_(* &quot;-&quot;_);_(@_)"/>
  </numFmts>
  <fonts count="16" x14ac:knownFonts="1">
    <font>
      <sz val="11"/>
      <color indexed="8"/>
      <name val="宋体"/>
      <charset val="134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>
      <alignment vertical="center"/>
    </xf>
    <xf numFmtId="0" fontId="5" fillId="2" borderId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Protection="0">
      <alignment vertical="center"/>
    </xf>
    <xf numFmtId="40" fontId="6" fillId="0" borderId="0" applyFont="0" applyFill="0" applyProtection="0">
      <alignment vertical="center"/>
    </xf>
    <xf numFmtId="38" fontId="6" fillId="0" borderId="0" applyFont="0" applyFill="0" applyProtection="0">
      <alignment vertical="center"/>
    </xf>
    <xf numFmtId="40" fontId="6" fillId="0" borderId="0" applyFont="0" applyFill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78" fontId="6" fillId="0" borderId="0" applyFont="0" applyFill="0" applyProtection="0">
      <alignment vertical="center"/>
    </xf>
    <xf numFmtId="177" fontId="6" fillId="0" borderId="0" applyFont="0" applyFill="0" applyProtection="0">
      <alignment vertical="center"/>
    </xf>
    <xf numFmtId="178" fontId="6" fillId="0" borderId="0" applyFont="0" applyFill="0" applyProtection="0">
      <alignment vertical="center"/>
    </xf>
    <xf numFmtId="177" fontId="6" fillId="0" borderId="0" applyFont="0" applyFill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3" fontId="5" fillId="0" borderId="0" applyFont="0" applyFill="0" applyProtection="0">
      <alignment vertical="center"/>
    </xf>
    <xf numFmtId="9" fontId="6" fillId="0" borderId="0" applyFont="0" applyFill="0" applyProtection="0">
      <alignment vertical="center"/>
    </xf>
    <xf numFmtId="9" fontId="6" fillId="0" borderId="0" applyFont="0" applyFill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4" fillId="6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/>
    </xf>
    <xf numFmtId="58" fontId="4" fillId="8" borderId="12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58" fontId="15" fillId="8" borderId="8" xfId="0" applyNumberFormat="1" applyFont="1" applyFill="1" applyBorder="1" applyAlignment="1">
      <alignment horizontal="center" vertical="center"/>
    </xf>
    <xf numFmtId="58" fontId="15" fillId="8" borderId="1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58" fontId="15" fillId="8" borderId="1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</cellXfs>
  <cellStyles count="49">
    <cellStyle name="_Row1" xfId="1"/>
    <cellStyle name="Currency 2" xfId="2"/>
    <cellStyle name="Currency 2 2" xfId="3"/>
    <cellStyle name="Currency 3" xfId="4"/>
    <cellStyle name="Currency 4" xfId="5"/>
    <cellStyle name="Dezimal [0]_Plavix Model Germany modified Mai 02" xfId="6"/>
    <cellStyle name="Dezimal_Plavix Model Germany modified Mai 02" xfId="7"/>
    <cellStyle name="Euro" xfId="8"/>
    <cellStyle name="Lien hypertexte_Mkt 0205 Package (AAMEE review)" xfId="9"/>
    <cellStyle name="Millares [0]_%xct" xfId="10"/>
    <cellStyle name="Millares_%xct" xfId="11"/>
    <cellStyle name="Milliers [0]_%xct" xfId="12"/>
    <cellStyle name="Milliers_%xct" xfId="13"/>
    <cellStyle name="Moeda [0]_AFFILIATE COMMENTS COMPLETO" xfId="14"/>
    <cellStyle name="Moeda_AFFILIATE COMMENTS COMPLETO" xfId="15"/>
    <cellStyle name="Moneda [0]_%xct" xfId="16"/>
    <cellStyle name="Moneda_%xct" xfId="17"/>
    <cellStyle name="Monétaire [0]_%xct" xfId="18"/>
    <cellStyle name="Monétaire_%xct" xfId="19"/>
    <cellStyle name="Normal 2" xfId="20"/>
    <cellStyle name="Normal 3" xfId="21"/>
    <cellStyle name="Normal 4" xfId="22"/>
    <cellStyle name="Normal 5" xfId="23"/>
    <cellStyle name="normální_B20-1-C" xfId="24"/>
    <cellStyle name="Porcentagem_Base pour graphique MF" xfId="25"/>
    <cellStyle name="Porcentual_%xct" xfId="26"/>
    <cellStyle name="Pourcentage_%xct" xfId="27"/>
    <cellStyle name="Separador de milhares [0]_AFFILIATE COMMENTS COMPLETO" xfId="28"/>
    <cellStyle name="Separador de milhares_AFFILIATE COMMENTS COMPLETO" xfId="29"/>
    <cellStyle name="Style 1" xfId="30"/>
    <cellStyle name="Währung [0]_Plavix Model Germany modified Mai 02" xfId="31"/>
    <cellStyle name="Währung_Plavix Model Germany modified Mai 02" xfId="32"/>
    <cellStyle name="常规" xfId="0" builtinId="0"/>
    <cellStyle name="常规 2" xfId="33"/>
    <cellStyle name="常规 2 2" xfId="34"/>
    <cellStyle name="常规 2 2 2" xfId="35"/>
    <cellStyle name="常规 3" xfId="36"/>
    <cellStyle name="常规 3 2" xfId="37"/>
    <cellStyle name="常规 4" xfId="38"/>
    <cellStyle name="常规 4 2" xfId="39"/>
    <cellStyle name="常规 5" xfId="40"/>
    <cellStyle name="常规 5 2" xfId="41"/>
    <cellStyle name="常规 6" xfId="42"/>
    <cellStyle name="常规 6 2" xfId="43"/>
    <cellStyle name="常规 7" xfId="44"/>
    <cellStyle name="常规 7 2" xfId="45"/>
    <cellStyle name="常规 8" xfId="46"/>
    <cellStyle name="常规 8 2" xfId="47"/>
    <cellStyle name="常规 9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6</xdr:col>
      <xdr:colOff>981075</xdr:colOff>
      <xdr:row>5</xdr:row>
      <xdr:rowOff>0</xdr:rowOff>
    </xdr:to>
    <xdr:pic>
      <xdr:nvPicPr>
        <xdr:cNvPr id="1026" name="图片 1" descr="108019_image003(07-14-15-55-30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8100"/>
          <a:ext cx="5972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18" sqref="I18"/>
    </sheetView>
  </sheetViews>
  <sheetFormatPr defaultRowHeight="13.5" x14ac:dyDescent="0.15"/>
  <cols>
    <col min="1" max="1" width="8" bestFit="1" customWidth="1"/>
    <col min="2" max="2" width="19.75" customWidth="1"/>
    <col min="3" max="3" width="15.125" customWidth="1"/>
    <col min="4" max="4" width="7" customWidth="1"/>
    <col min="5" max="5" width="9.125" customWidth="1"/>
    <col min="6" max="6" width="9" customWidth="1"/>
    <col min="7" max="7" width="16.25" customWidth="1"/>
  </cols>
  <sheetData>
    <row r="1" spans="1:7" ht="13.5" customHeight="1" x14ac:dyDescent="0.15">
      <c r="A1" s="35"/>
      <c r="B1" s="35"/>
      <c r="C1" s="35"/>
      <c r="D1" s="35"/>
      <c r="E1" s="35"/>
      <c r="F1" s="35"/>
      <c r="G1" s="35"/>
    </row>
    <row r="2" spans="1:7" ht="13.5" customHeight="1" x14ac:dyDescent="0.15">
      <c r="A2" s="35"/>
      <c r="B2" s="35"/>
      <c r="C2" s="35"/>
      <c r="D2" s="35"/>
      <c r="E2" s="35"/>
      <c r="F2" s="35"/>
      <c r="G2" s="35"/>
    </row>
    <row r="3" spans="1:7" ht="13.5" customHeight="1" x14ac:dyDescent="0.15">
      <c r="A3" s="35"/>
      <c r="B3" s="35"/>
      <c r="C3" s="35"/>
      <c r="D3" s="35"/>
      <c r="E3" s="35"/>
      <c r="F3" s="35"/>
      <c r="G3" s="35"/>
    </row>
    <row r="4" spans="1:7" ht="13.5" customHeight="1" x14ac:dyDescent="0.15">
      <c r="A4" s="35"/>
      <c r="B4" s="35"/>
      <c r="C4" s="35"/>
      <c r="D4" s="35"/>
      <c r="E4" s="35"/>
      <c r="F4" s="35"/>
      <c r="G4" s="35"/>
    </row>
    <row r="5" spans="1:7" ht="0.75" customHeight="1" x14ac:dyDescent="0.15">
      <c r="A5" s="35"/>
      <c r="B5" s="35"/>
      <c r="C5" s="35"/>
      <c r="D5" s="35"/>
      <c r="E5" s="35"/>
      <c r="F5" s="35"/>
      <c r="G5" s="35"/>
    </row>
    <row r="6" spans="1:7" s="6" customFormat="1" ht="0.75" hidden="1" customHeight="1" x14ac:dyDescent="0.4">
      <c r="A6" s="16"/>
      <c r="B6" s="16"/>
      <c r="C6" s="16"/>
      <c r="D6" s="16"/>
      <c r="E6" s="16"/>
      <c r="F6" s="16"/>
      <c r="G6" s="16"/>
    </row>
    <row r="7" spans="1:7" s="6" customFormat="1" ht="19.5" customHeight="1" x14ac:dyDescent="0.4">
      <c r="A7" s="36" t="s">
        <v>24</v>
      </c>
      <c r="B7" s="37"/>
      <c r="C7" s="37"/>
      <c r="D7" s="37"/>
      <c r="E7" s="37"/>
      <c r="F7" s="37"/>
      <c r="G7" s="38"/>
    </row>
    <row r="8" spans="1:7" ht="32.25" customHeight="1" x14ac:dyDescent="0.15">
      <c r="A8" s="3" t="s">
        <v>8</v>
      </c>
      <c r="B8" s="5" t="s">
        <v>28</v>
      </c>
      <c r="C8" s="3" t="s">
        <v>9</v>
      </c>
      <c r="D8" s="39"/>
      <c r="E8" s="40"/>
      <c r="F8" s="40"/>
      <c r="G8" s="41"/>
    </row>
    <row r="9" spans="1:7" ht="16.5" customHeight="1" x14ac:dyDescent="0.15">
      <c r="A9" s="5" t="s">
        <v>14</v>
      </c>
      <c r="B9" s="5" t="s">
        <v>7</v>
      </c>
      <c r="C9" s="3" t="s">
        <v>10</v>
      </c>
      <c r="D9" s="39" t="s">
        <v>29</v>
      </c>
      <c r="E9" s="40"/>
      <c r="F9" s="40"/>
      <c r="G9" s="41"/>
    </row>
    <row r="10" spans="1:7" ht="17.25" customHeight="1" x14ac:dyDescent="0.15">
      <c r="A10" s="3" t="s">
        <v>11</v>
      </c>
      <c r="B10" s="7" t="s">
        <v>30</v>
      </c>
      <c r="C10" s="3" t="s">
        <v>12</v>
      </c>
      <c r="D10" s="42">
        <v>42909</v>
      </c>
      <c r="E10" s="43"/>
      <c r="F10" s="43"/>
      <c r="G10" s="44"/>
    </row>
    <row r="11" spans="1:7" ht="39" customHeight="1" x14ac:dyDescent="0.15">
      <c r="A11" s="24" t="s">
        <v>33</v>
      </c>
      <c r="B11" s="25"/>
      <c r="C11" s="25"/>
      <c r="D11" s="25"/>
      <c r="E11" s="25"/>
      <c r="F11" s="25"/>
      <c r="G11" s="26"/>
    </row>
    <row r="12" spans="1:7" ht="18" customHeight="1" x14ac:dyDescent="0.15">
      <c r="A12" s="29" t="s">
        <v>6</v>
      </c>
      <c r="B12" s="29"/>
      <c r="C12" s="29"/>
      <c r="D12" s="29"/>
      <c r="E12" s="29"/>
      <c r="F12" s="29"/>
      <c r="G12" s="29"/>
    </row>
    <row r="13" spans="1:7" ht="18" customHeight="1" x14ac:dyDescent="0.15">
      <c r="A13" s="30" t="s">
        <v>15</v>
      </c>
      <c r="B13" s="18" t="s">
        <v>16</v>
      </c>
      <c r="C13" s="18" t="s">
        <v>17</v>
      </c>
      <c r="D13" s="18" t="s">
        <v>18</v>
      </c>
      <c r="E13" s="18" t="s">
        <v>19</v>
      </c>
      <c r="F13" s="18" t="s">
        <v>20</v>
      </c>
      <c r="G13" s="18" t="s">
        <v>21</v>
      </c>
    </row>
    <row r="14" spans="1:7" ht="18" customHeight="1" x14ac:dyDescent="0.15">
      <c r="A14" s="31"/>
      <c r="B14" s="27">
        <v>42909</v>
      </c>
      <c r="C14" s="21" t="s">
        <v>23</v>
      </c>
      <c r="D14" s="4">
        <v>1</v>
      </c>
      <c r="E14" s="4">
        <v>240</v>
      </c>
      <c r="F14" s="4">
        <f>E14*D14</f>
        <v>240</v>
      </c>
      <c r="G14" s="4"/>
    </row>
    <row r="15" spans="1:7" ht="18" customHeight="1" x14ac:dyDescent="0.15">
      <c r="A15" s="31"/>
      <c r="B15" s="28"/>
      <c r="C15" s="21" t="s">
        <v>25</v>
      </c>
      <c r="D15" s="4">
        <v>5</v>
      </c>
      <c r="E15" s="4">
        <v>200</v>
      </c>
      <c r="F15" s="4">
        <f t="shared" ref="F15" si="0">E15*D15</f>
        <v>1000</v>
      </c>
      <c r="G15" s="4"/>
    </row>
    <row r="16" spans="1:7" ht="18" customHeight="1" x14ac:dyDescent="0.15">
      <c r="A16" s="31"/>
      <c r="B16" s="27">
        <v>42910</v>
      </c>
      <c r="C16" s="4" t="s">
        <v>31</v>
      </c>
      <c r="D16" s="4">
        <v>1</v>
      </c>
      <c r="E16" s="4">
        <v>350</v>
      </c>
      <c r="F16" s="4">
        <f t="shared" ref="F16:F17" si="1">E16*D16</f>
        <v>350</v>
      </c>
      <c r="G16" s="4"/>
    </row>
    <row r="17" spans="1:7" ht="18" customHeight="1" x14ac:dyDescent="0.15">
      <c r="A17" s="31"/>
      <c r="B17" s="45"/>
      <c r="C17" s="4" t="s">
        <v>26</v>
      </c>
      <c r="D17" s="4">
        <v>1</v>
      </c>
      <c r="E17" s="4">
        <v>200</v>
      </c>
      <c r="F17" s="4">
        <f t="shared" si="1"/>
        <v>200</v>
      </c>
      <c r="G17" s="4"/>
    </row>
    <row r="18" spans="1:7" ht="18" customHeight="1" x14ac:dyDescent="0.15">
      <c r="A18" s="54" t="s">
        <v>3</v>
      </c>
      <c r="B18" s="54"/>
      <c r="C18" s="54"/>
      <c r="D18" s="54"/>
      <c r="E18" s="54"/>
      <c r="F18" s="19">
        <f>SUM(F14:F17)</f>
        <v>1790</v>
      </c>
      <c r="G18" s="19"/>
    </row>
    <row r="19" spans="1:7" ht="18" customHeight="1" x14ac:dyDescent="0.15">
      <c r="A19" s="30" t="s">
        <v>34</v>
      </c>
      <c r="B19" s="18" t="s">
        <v>16</v>
      </c>
      <c r="C19" s="18" t="s">
        <v>17</v>
      </c>
      <c r="D19" s="18" t="s">
        <v>18</v>
      </c>
      <c r="E19" s="18" t="s">
        <v>19</v>
      </c>
      <c r="F19" s="18" t="s">
        <v>20</v>
      </c>
      <c r="G19" s="18" t="s">
        <v>21</v>
      </c>
    </row>
    <row r="20" spans="1:7" ht="18" customHeight="1" x14ac:dyDescent="0.15">
      <c r="A20" s="31"/>
      <c r="B20" s="22">
        <v>42910</v>
      </c>
      <c r="C20" s="20" t="s">
        <v>35</v>
      </c>
      <c r="D20" s="20">
        <v>1</v>
      </c>
      <c r="E20" s="20">
        <v>8500</v>
      </c>
      <c r="F20" s="20">
        <f t="shared" ref="F20" si="2">E20*D20</f>
        <v>8500</v>
      </c>
      <c r="G20" s="20"/>
    </row>
    <row r="21" spans="1:7" ht="18" customHeight="1" x14ac:dyDescent="0.15">
      <c r="A21" s="31"/>
      <c r="B21" s="22">
        <v>42910</v>
      </c>
      <c r="C21" s="20" t="s">
        <v>36</v>
      </c>
      <c r="D21" s="20">
        <v>1</v>
      </c>
      <c r="E21" s="20">
        <f>F20*0.08</f>
        <v>680</v>
      </c>
      <c r="F21" s="20">
        <f t="shared" ref="F21" si="3">E21*D21</f>
        <v>680</v>
      </c>
      <c r="G21" s="20"/>
    </row>
    <row r="22" spans="1:7" ht="16.5" x14ac:dyDescent="0.15">
      <c r="A22" s="54" t="s">
        <v>3</v>
      </c>
      <c r="B22" s="54"/>
      <c r="C22" s="54"/>
      <c r="D22" s="54"/>
      <c r="E22" s="54"/>
      <c r="F22" s="23">
        <f>SUM(F20:F21)</f>
        <v>9180</v>
      </c>
      <c r="G22" s="23"/>
    </row>
    <row r="23" spans="1:7" ht="18" customHeight="1" x14ac:dyDescent="0.15">
      <c r="A23" s="30" t="s">
        <v>22</v>
      </c>
      <c r="B23" s="18" t="s">
        <v>16</v>
      </c>
      <c r="C23" s="18" t="s">
        <v>17</v>
      </c>
      <c r="D23" s="18" t="s">
        <v>18</v>
      </c>
      <c r="E23" s="18" t="s">
        <v>19</v>
      </c>
      <c r="F23" s="18" t="s">
        <v>20</v>
      </c>
      <c r="G23" s="18" t="s">
        <v>21</v>
      </c>
    </row>
    <row r="24" spans="1:7" ht="18" customHeight="1" x14ac:dyDescent="0.15">
      <c r="A24" s="31"/>
      <c r="B24" s="22" t="s">
        <v>30</v>
      </c>
      <c r="C24" s="20" t="s">
        <v>27</v>
      </c>
      <c r="D24" s="20">
        <v>2</v>
      </c>
      <c r="E24" s="20">
        <v>400</v>
      </c>
      <c r="F24" s="20">
        <f t="shared" ref="F24" si="4">E24*D24</f>
        <v>800</v>
      </c>
      <c r="G24" s="20"/>
    </row>
    <row r="25" spans="1:7" ht="16.5" x14ac:dyDescent="0.15">
      <c r="A25" s="54" t="s">
        <v>3</v>
      </c>
      <c r="B25" s="54"/>
      <c r="C25" s="54"/>
      <c r="D25" s="54"/>
      <c r="E25" s="54"/>
      <c r="F25" s="17">
        <f>SUM(F24)</f>
        <v>800</v>
      </c>
      <c r="G25" s="17"/>
    </row>
    <row r="26" spans="1:7" ht="16.5" x14ac:dyDescent="0.15">
      <c r="A26" s="1" t="s">
        <v>4</v>
      </c>
      <c r="B26" s="46" t="s">
        <v>32</v>
      </c>
      <c r="C26" s="46"/>
      <c r="D26" s="46"/>
      <c r="E26" s="46"/>
      <c r="F26" s="2">
        <f>F25+F18+F22</f>
        <v>11770</v>
      </c>
      <c r="G26" s="2"/>
    </row>
    <row r="27" spans="1:7" ht="13.5" customHeight="1" x14ac:dyDescent="0.15">
      <c r="A27" s="53" t="s">
        <v>0</v>
      </c>
      <c r="B27" s="47" t="s">
        <v>13</v>
      </c>
      <c r="C27" s="48"/>
      <c r="D27" s="48"/>
      <c r="E27" s="48"/>
      <c r="F27" s="48"/>
      <c r="G27" s="49"/>
    </row>
    <row r="28" spans="1:7" ht="35.25" customHeight="1" x14ac:dyDescent="0.15">
      <c r="A28" s="53"/>
      <c r="B28" s="50"/>
      <c r="C28" s="51"/>
      <c r="D28" s="51"/>
      <c r="E28" s="51"/>
      <c r="F28" s="51"/>
      <c r="G28" s="52"/>
    </row>
    <row r="29" spans="1:7" ht="13.5" customHeight="1" x14ac:dyDescent="0.15">
      <c r="A29" s="32" t="s">
        <v>1</v>
      </c>
      <c r="B29" s="34" t="s">
        <v>5</v>
      </c>
      <c r="C29" s="34"/>
      <c r="D29" s="8" t="s">
        <v>2</v>
      </c>
      <c r="E29" s="9"/>
      <c r="F29" s="10"/>
      <c r="G29" s="11"/>
    </row>
    <row r="30" spans="1:7" ht="13.5" customHeight="1" x14ac:dyDescent="0.15">
      <c r="A30" s="33"/>
      <c r="B30" s="34"/>
      <c r="C30" s="34"/>
      <c r="D30" s="12"/>
      <c r="E30" s="13"/>
      <c r="F30" s="14"/>
      <c r="G30" s="15"/>
    </row>
    <row r="44" spans="3:3" x14ac:dyDescent="0.15">
      <c r="C44">
        <v>1</v>
      </c>
    </row>
  </sheetData>
  <mergeCells count="20">
    <mergeCell ref="A1:G5"/>
    <mergeCell ref="A7:G7"/>
    <mergeCell ref="D9:G9"/>
    <mergeCell ref="D10:G10"/>
    <mergeCell ref="D8:G8"/>
    <mergeCell ref="A11:G11"/>
    <mergeCell ref="B14:B15"/>
    <mergeCell ref="A12:G12"/>
    <mergeCell ref="A13:A17"/>
    <mergeCell ref="A29:A30"/>
    <mergeCell ref="B29:C30"/>
    <mergeCell ref="B16:B17"/>
    <mergeCell ref="B26:E26"/>
    <mergeCell ref="B27:G28"/>
    <mergeCell ref="A27:A28"/>
    <mergeCell ref="A25:E25"/>
    <mergeCell ref="A18:E18"/>
    <mergeCell ref="A23:A24"/>
    <mergeCell ref="A19:A21"/>
    <mergeCell ref="A22:E22"/>
  </mergeCells>
  <phoneticPr fontId="10" type="noConversion"/>
  <pageMargins left="0.7" right="0.7" top="0.75" bottom="0.75" header="0.3" footer="0.3"/>
  <pageSetup paperSize="9" orientation="portrait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Venus PH/CN</dc:creator>
  <cp:lastModifiedBy>Adimn</cp:lastModifiedBy>
  <cp:lastPrinted>2017-06-23T04:50:07Z</cp:lastPrinted>
  <dcterms:created xsi:type="dcterms:W3CDTF">2014-03-31T08:58:00Z</dcterms:created>
  <dcterms:modified xsi:type="dcterms:W3CDTF">2017-12-28T08:18:34Z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2052-9.1.0.5184</vt:lpwstr>
  </property>
</Properties>
</file>