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E:\CCT工作文档2020年\享道出行\POC合作伙伴大会\"/>
    </mc:Choice>
  </mc:AlternateContent>
  <xr:revisionPtr revIDLastSave="0" documentId="13_ncr:1_{2EAC1483-6AD1-481A-A1E0-1545A7BB398A}" xr6:coauthVersionLast="46" xr6:coauthVersionMax="46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91029"/>
</workbook>
</file>

<file path=xl/calcChain.xml><?xml version="1.0" encoding="utf-8"?>
<calcChain xmlns="http://schemas.openxmlformats.org/spreadsheetml/2006/main">
  <c r="H8" i="3" l="1"/>
  <c r="H9" i="3"/>
  <c r="H10" i="3"/>
  <c r="H46" i="3"/>
  <c r="H49" i="3"/>
  <c r="H11" i="3" l="1"/>
  <c r="H47" i="3"/>
  <c r="H48" i="3"/>
  <c r="H28" i="3" l="1"/>
  <c r="G29" i="3"/>
  <c r="H27" i="3" l="1"/>
  <c r="H50" i="3"/>
  <c r="G51" i="3" l="1"/>
  <c r="F51" i="3"/>
  <c r="E51" i="3"/>
  <c r="D51" i="3"/>
  <c r="C51" i="3"/>
  <c r="G45" i="3"/>
  <c r="F45" i="3"/>
  <c r="D45" i="3"/>
  <c r="C45" i="3"/>
  <c r="H44" i="3"/>
  <c r="H43" i="3"/>
  <c r="H42" i="3"/>
  <c r="E42" i="3"/>
  <c r="E45" i="3" s="1"/>
  <c r="G41" i="3"/>
  <c r="F41" i="3"/>
  <c r="E41" i="3"/>
  <c r="D41" i="3"/>
  <c r="C41" i="3"/>
  <c r="H40" i="3"/>
  <c r="H39" i="3"/>
  <c r="E39" i="3"/>
  <c r="G38" i="3"/>
  <c r="F38" i="3"/>
  <c r="D38" i="3"/>
  <c r="C38" i="3"/>
  <c r="H37" i="3"/>
  <c r="H36" i="3"/>
  <c r="H35" i="3"/>
  <c r="H34" i="3"/>
  <c r="E34" i="3"/>
  <c r="E38" i="3" s="1"/>
  <c r="G33" i="3"/>
  <c r="F33" i="3"/>
  <c r="D33" i="3"/>
  <c r="C33" i="3"/>
  <c r="H32" i="3"/>
  <c r="H31" i="3"/>
  <c r="H30" i="3"/>
  <c r="E30" i="3"/>
  <c r="E33" i="3" s="1"/>
  <c r="F29" i="3"/>
  <c r="D29" i="3"/>
  <c r="C29" i="3"/>
  <c r="H26" i="3"/>
  <c r="H29" i="3" s="1"/>
  <c r="E26" i="3"/>
  <c r="E29" i="3" s="1"/>
  <c r="G25" i="3"/>
  <c r="F25" i="3"/>
  <c r="D25" i="3"/>
  <c r="C25" i="3"/>
  <c r="H24" i="3"/>
  <c r="H23" i="3"/>
  <c r="H22" i="3"/>
  <c r="H21" i="3"/>
  <c r="H20" i="3"/>
  <c r="E20" i="3"/>
  <c r="E25" i="3" s="1"/>
  <c r="G19" i="3"/>
  <c r="F19" i="3"/>
  <c r="D19" i="3"/>
  <c r="C19" i="3"/>
  <c r="H18" i="3"/>
  <c r="H17" i="3"/>
  <c r="H16" i="3"/>
  <c r="H15" i="3"/>
  <c r="E15" i="3"/>
  <c r="E19" i="3" s="1"/>
  <c r="G14" i="3"/>
  <c r="F14" i="3"/>
  <c r="D14" i="3"/>
  <c r="C14" i="3"/>
  <c r="H13" i="3"/>
  <c r="H12" i="3"/>
  <c r="E12" i="3"/>
  <c r="E14" i="3" s="1"/>
  <c r="G11" i="3"/>
  <c r="F11" i="3"/>
  <c r="D11" i="3"/>
  <c r="C11" i="3"/>
  <c r="E8" i="3"/>
  <c r="E11" i="3" s="1"/>
  <c r="I42" i="2"/>
  <c r="D40" i="2"/>
  <c r="D39" i="2"/>
  <c r="K26" i="2"/>
  <c r="G26" i="2"/>
  <c r="B26" i="2"/>
  <c r="I23" i="2"/>
  <c r="H23" i="2"/>
  <c r="G23" i="2"/>
  <c r="H38" i="3" l="1"/>
  <c r="H19" i="3"/>
  <c r="H14" i="3"/>
  <c r="H41" i="3"/>
  <c r="H45" i="3"/>
  <c r="H51" i="3"/>
  <c r="H33" i="3"/>
  <c r="G52" i="3"/>
  <c r="G57" i="3" s="1"/>
  <c r="F52" i="3"/>
  <c r="E57" i="3" s="1"/>
  <c r="H25" i="3"/>
  <c r="H52" i="3" l="1"/>
  <c r="C57" i="3" s="1"/>
  <c r="I57" i="3" s="1"/>
</calcChain>
</file>

<file path=xl/sharedStrings.xml><?xml version="1.0" encoding="utf-8"?>
<sst xmlns="http://schemas.openxmlformats.org/spreadsheetml/2006/main" count="121" uniqueCount="93">
  <si>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</si>
  <si>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</si>
  <si>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</si>
  <si>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</si>
  <si>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</si>
  <si>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</si>
  <si>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</si>
  <si>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</si>
  <si>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</si>
  <si>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</si>
  <si>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</si>
  <si>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</si>
  <si>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</si>
  <si>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</si>
  <si>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</si>
  <si>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</si>
  <si>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</si>
  <si>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</si>
  <si>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</si>
  <si>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</si>
  <si>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</si>
  <si>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</si>
  <si>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</si>
  <si>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</si>
  <si>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</si>
  <si>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</si>
  <si>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</si>
  <si>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</si>
  <si>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</si>
  <si>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</si>
  <si>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</si>
  <si>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</si>
  <si>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</si>
  <si>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</si>
  <si>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</si>
  <si>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</si>
  <si>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</si>
  <si>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</si>
  <si>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</si>
  <si>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</si>
  <si>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</si>
  <si>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</si>
  <si>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</si>
  <si>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</si>
  <si>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</si>
  <si>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</si>
  <si>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</si>
  <si>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</si>
  <si>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</si>
  <si>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</si>
  <si>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</si>
  <si>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</si>
  <si>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</si>
  <si>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</si>
  <si>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</si>
  <si>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</si>
  <si>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</si>
  <si>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</si>
  <si>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</si>
  <si>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</si>
  <si>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</si>
  <si>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</si>
  <si>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</si>
  <si>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</si>
  <si>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</si>
  <si>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</si>
  <si>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</si>
  <si>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</si>
  <si>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</si>
  <si>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</si>
  <si>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</si>
  <si>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</si>
  <si>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</si>
  <si>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</si>
  <si>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</si>
  <si>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</si>
  <si>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</si>
  <si>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</si>
  <si>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</si>
  <si>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</si>
  <si>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</si>
  <si>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</si>
  <si>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</si>
  <si>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</si>
  <si>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</si>
  <si>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鲜花</t>
    <phoneticPr fontId="13" type="noConversion"/>
  </si>
  <si>
    <t>茶歇软饮</t>
    <phoneticPr fontId="13" type="noConversion"/>
  </si>
  <si>
    <t>点心</t>
    <phoneticPr fontId="13" type="noConversion"/>
  </si>
  <si>
    <t>红酒</t>
    <phoneticPr fontId="13" type="noConversion"/>
  </si>
  <si>
    <t>啤酒</t>
    <phoneticPr fontId="13" type="noConversion"/>
  </si>
  <si>
    <t>奖杯奖状</t>
    <phoneticPr fontId="13" type="noConversion"/>
  </si>
  <si>
    <t>文化衫</t>
    <phoneticPr fontId="13" type="noConversion"/>
  </si>
  <si>
    <t>笔记本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</si>
</sst>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6" borderId="2" xfId="0" applyNumberFormat="1" applyFill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0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100" t="s">
        <v>0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0.100000000000001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>
      <c r="B5" s="28"/>
      <c r="C5" s="29"/>
      <c r="D5" s="30" t="s">
        <v>1</v>
      </c>
      <c r="E5" s="30"/>
      <c r="F5" s="93"/>
      <c r="G5" s="93"/>
      <c r="H5" s="30" t="s">
        <v>2</v>
      </c>
      <c r="I5" s="29"/>
      <c r="J5" s="93" t="s">
        <v>3</v>
      </c>
      <c r="K5" s="94"/>
    </row>
    <row r="6" spans="2:11" ht="20.100000000000001" customHeight="1">
      <c r="B6" s="31"/>
      <c r="C6" s="32"/>
      <c r="D6" s="33" t="s">
        <v>4</v>
      </c>
      <c r="E6" s="33"/>
      <c r="F6" s="95"/>
      <c r="G6" s="95"/>
      <c r="H6" s="33" t="s">
        <v>5</v>
      </c>
      <c r="I6" s="32"/>
      <c r="J6" s="95" t="s">
        <v>6</v>
      </c>
      <c r="K6" s="96"/>
    </row>
    <row r="7" spans="2:11" ht="20.100000000000001" customHeight="1">
      <c r="B7" s="31"/>
      <c r="C7" s="32"/>
      <c r="D7" s="33" t="s">
        <v>7</v>
      </c>
      <c r="E7" s="33"/>
      <c r="F7" s="95"/>
      <c r="G7" s="95"/>
      <c r="H7" s="33" t="s">
        <v>8</v>
      </c>
      <c r="I7" s="49"/>
      <c r="J7" s="97"/>
      <c r="K7" s="96"/>
    </row>
    <row r="8" spans="2:11" ht="20.100000000000001" customHeight="1">
      <c r="B8" s="34"/>
      <c r="C8" s="35"/>
      <c r="D8" s="36"/>
      <c r="E8" s="36"/>
      <c r="F8" s="37"/>
      <c r="G8" s="37"/>
      <c r="H8" s="36" t="s">
        <v>9</v>
      </c>
      <c r="I8" s="50"/>
      <c r="J8" s="103"/>
      <c r="K8" s="91"/>
    </row>
    <row r="9" spans="2:11" ht="20.100000000000001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>
      <c r="B10" s="104" t="s">
        <v>10</v>
      </c>
      <c r="C10" s="105"/>
      <c r="D10" s="39" t="s">
        <v>11</v>
      </c>
      <c r="E10" s="81" t="s">
        <v>12</v>
      </c>
      <c r="F10" s="83"/>
      <c r="G10" s="41" t="s">
        <v>13</v>
      </c>
      <c r="H10" s="40" t="s">
        <v>14</v>
      </c>
      <c r="I10" s="81" t="s">
        <v>15</v>
      </c>
      <c r="J10" s="83"/>
      <c r="K10" s="41" t="s">
        <v>16</v>
      </c>
    </row>
    <row r="11" spans="2:11">
      <c r="B11" s="101">
        <v>1</v>
      </c>
      <c r="C11" s="102"/>
      <c r="D11" s="42" t="s">
        <v>17</v>
      </c>
      <c r="E11" s="86" t="s">
        <v>18</v>
      </c>
      <c r="F11" s="86"/>
      <c r="G11" s="43"/>
      <c r="H11" s="43"/>
      <c r="I11" s="39"/>
      <c r="J11" s="40"/>
      <c r="K11" s="51"/>
    </row>
    <row r="12" spans="2:11">
      <c r="B12" s="101">
        <v>2</v>
      </c>
      <c r="C12" s="102"/>
      <c r="D12" s="86" t="s">
        <v>19</v>
      </c>
      <c r="E12" s="86" t="s">
        <v>20</v>
      </c>
      <c r="F12" s="86"/>
      <c r="G12" s="43"/>
      <c r="H12" s="43"/>
      <c r="I12" s="52"/>
      <c r="J12" s="53"/>
      <c r="K12" s="54"/>
    </row>
    <row r="13" spans="2:11">
      <c r="B13" s="101">
        <v>3</v>
      </c>
      <c r="C13" s="102"/>
      <c r="D13" s="86"/>
      <c r="E13" s="86" t="s">
        <v>20</v>
      </c>
      <c r="F13" s="86"/>
      <c r="G13" s="43"/>
      <c r="H13" s="43"/>
      <c r="I13" s="52"/>
      <c r="J13" s="53"/>
      <c r="K13" s="54"/>
    </row>
    <row r="14" spans="2:11">
      <c r="B14" s="101">
        <v>4</v>
      </c>
      <c r="C14" s="102"/>
      <c r="D14" s="86"/>
      <c r="E14" s="86" t="s">
        <v>20</v>
      </c>
      <c r="F14" s="86"/>
      <c r="G14" s="43"/>
      <c r="H14" s="43"/>
      <c r="I14" s="52"/>
      <c r="J14" s="53"/>
      <c r="K14" s="54"/>
    </row>
    <row r="15" spans="2:11">
      <c r="B15" s="101">
        <v>5</v>
      </c>
      <c r="C15" s="102"/>
      <c r="D15" s="86"/>
      <c r="E15" s="86" t="s">
        <v>20</v>
      </c>
      <c r="F15" s="86"/>
      <c r="G15" s="43"/>
      <c r="H15" s="43"/>
      <c r="I15" s="52"/>
      <c r="J15" s="53"/>
      <c r="K15" s="54"/>
    </row>
    <row r="16" spans="2:11">
      <c r="B16" s="101">
        <v>6</v>
      </c>
      <c r="C16" s="102"/>
      <c r="D16" s="86"/>
      <c r="E16" s="86" t="s">
        <v>20</v>
      </c>
      <c r="F16" s="86"/>
      <c r="G16" s="43"/>
      <c r="H16" s="43"/>
      <c r="I16" s="52"/>
      <c r="J16" s="53"/>
      <c r="K16" s="54"/>
    </row>
    <row r="17" spans="1:11">
      <c r="B17" s="101">
        <v>7</v>
      </c>
      <c r="C17" s="102"/>
      <c r="D17" s="86"/>
      <c r="E17" s="86" t="s">
        <v>20</v>
      </c>
      <c r="F17" s="86"/>
      <c r="G17" s="43"/>
      <c r="H17" s="43"/>
      <c r="I17" s="52"/>
      <c r="J17" s="53"/>
      <c r="K17" s="54"/>
    </row>
    <row r="18" spans="1:11">
      <c r="B18" s="101">
        <v>8</v>
      </c>
      <c r="C18" s="102"/>
      <c r="D18" s="86"/>
      <c r="E18" s="86" t="s">
        <v>20</v>
      </c>
      <c r="F18" s="86"/>
      <c r="G18" s="43"/>
      <c r="H18" s="43"/>
      <c r="I18" s="52"/>
      <c r="J18" s="53"/>
      <c r="K18" s="54"/>
    </row>
    <row r="19" spans="1:11">
      <c r="B19" s="101">
        <v>9</v>
      </c>
      <c r="C19" s="102"/>
      <c r="D19" s="87" t="s">
        <v>21</v>
      </c>
      <c r="E19" s="86" t="s">
        <v>21</v>
      </c>
      <c r="F19" s="86"/>
      <c r="G19" s="43"/>
      <c r="H19" s="43"/>
      <c r="I19" s="52"/>
      <c r="J19" s="53"/>
      <c r="K19" s="55"/>
    </row>
    <row r="20" spans="1:11">
      <c r="B20" s="101">
        <v>10</v>
      </c>
      <c r="C20" s="102"/>
      <c r="D20" s="87"/>
      <c r="E20" s="86" t="s">
        <v>21</v>
      </c>
      <c r="F20" s="86"/>
      <c r="G20" s="43"/>
      <c r="H20" s="43"/>
      <c r="I20" s="88"/>
      <c r="J20" s="89"/>
      <c r="K20" s="54"/>
    </row>
    <row r="21" spans="1:11">
      <c r="B21" s="101">
        <v>11</v>
      </c>
      <c r="C21" s="102"/>
      <c r="D21" s="87"/>
      <c r="E21" s="86" t="s">
        <v>21</v>
      </c>
      <c r="F21" s="86"/>
      <c r="G21" s="43"/>
      <c r="H21" s="43"/>
      <c r="I21" s="52"/>
      <c r="J21" s="53"/>
      <c r="K21" s="54"/>
    </row>
    <row r="22" spans="1:11">
      <c r="B22" s="101">
        <v>12</v>
      </c>
      <c r="C22" s="102"/>
      <c r="D22" s="44" t="s">
        <v>22</v>
      </c>
      <c r="E22" s="86" t="s">
        <v>23</v>
      </c>
      <c r="F22" s="86"/>
      <c r="G22" s="43"/>
      <c r="H22" s="43"/>
      <c r="I22" s="88"/>
      <c r="J22" s="89"/>
      <c r="K22" s="54"/>
    </row>
    <row r="23" spans="1:11" ht="20.100000000000001" customHeight="1">
      <c r="B23" s="81" t="s">
        <v>24</v>
      </c>
      <c r="C23" s="82"/>
      <c r="D23" s="82"/>
      <c r="E23" s="82"/>
      <c r="F23" s="83"/>
      <c r="G23" s="45">
        <f>SUM(G11:G22)</f>
        <v>0</v>
      </c>
      <c r="H23" s="45">
        <f>SUM(H11:H22)</f>
        <v>0</v>
      </c>
      <c r="I23" s="84">
        <f>SUM(I11:J22)</f>
        <v>0</v>
      </c>
      <c r="J23" s="85"/>
      <c r="K23" s="56"/>
    </row>
    <row r="24" spans="1:11" ht="20.100000000000001" customHeight="1">
      <c r="B24" s="38"/>
      <c r="C24" s="38"/>
      <c r="D24" s="38"/>
      <c r="E24" s="38"/>
      <c r="F24" s="38"/>
      <c r="G24" s="38"/>
      <c r="H24" s="38"/>
      <c r="I24" s="38"/>
      <c r="J24" s="57"/>
      <c r="K24" s="38"/>
    </row>
    <row r="25" spans="1:11" ht="20.100000000000001" customHeight="1">
      <c r="B25" s="98" t="s">
        <v>14</v>
      </c>
      <c r="C25" s="98"/>
      <c r="D25" s="98"/>
      <c r="E25" s="98"/>
      <c r="F25" s="98"/>
      <c r="G25" s="98" t="s">
        <v>25</v>
      </c>
      <c r="H25" s="98"/>
      <c r="I25" s="98"/>
      <c r="J25" s="98"/>
      <c r="K25" s="41" t="s">
        <v>26</v>
      </c>
    </row>
    <row r="26" spans="1:11" ht="20.100000000000001" customHeight="1">
      <c r="B26" s="99">
        <f>H23</f>
        <v>0</v>
      </c>
      <c r="C26" s="99"/>
      <c r="D26" s="99"/>
      <c r="E26" s="99"/>
      <c r="F26" s="99"/>
      <c r="G26" s="99">
        <f>I23</f>
        <v>0</v>
      </c>
      <c r="H26" s="99"/>
      <c r="I26" s="99"/>
      <c r="J26" s="99"/>
      <c r="K26" s="58">
        <f>SUM(B26:J26)</f>
        <v>0</v>
      </c>
    </row>
    <row r="27" spans="1:11" ht="20.100000000000001" customHeight="1"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ht="20.100000000000001" customHeight="1">
      <c r="B28" s="38" t="s">
        <v>27</v>
      </c>
      <c r="C28" s="38"/>
      <c r="D28" s="38"/>
      <c r="E28" s="38"/>
      <c r="F28" s="38" t="s">
        <v>28</v>
      </c>
      <c r="G28" s="38" t="s">
        <v>29</v>
      </c>
      <c r="H28" s="38"/>
      <c r="I28" s="38"/>
      <c r="J28" s="38" t="s">
        <v>30</v>
      </c>
      <c r="K28" s="38"/>
    </row>
    <row r="31" spans="1:11" ht="17.399999999999999">
      <c r="A31" s="100" t="s">
        <v>31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</row>
    <row r="33" spans="2:11" ht="20.100000000000001" customHeight="1">
      <c r="B33" s="28"/>
      <c r="C33" s="29"/>
      <c r="D33" s="30" t="s">
        <v>1</v>
      </c>
      <c r="E33" s="30"/>
      <c r="F33" s="93"/>
      <c r="G33" s="93"/>
      <c r="H33" s="30" t="s">
        <v>2</v>
      </c>
      <c r="I33" s="29"/>
      <c r="J33" s="93"/>
      <c r="K33" s="94"/>
    </row>
    <row r="34" spans="2:11" ht="20.100000000000001" customHeight="1">
      <c r="B34" s="31"/>
      <c r="C34" s="32"/>
      <c r="D34" s="33" t="s">
        <v>4</v>
      </c>
      <c r="E34" s="33"/>
      <c r="F34" s="95"/>
      <c r="G34" s="95"/>
      <c r="H34" s="33" t="s">
        <v>5</v>
      </c>
      <c r="I34" s="32"/>
      <c r="J34" s="95"/>
      <c r="K34" s="96"/>
    </row>
    <row r="35" spans="2:11" ht="20.100000000000001" customHeight="1">
      <c r="B35" s="31"/>
      <c r="C35" s="32"/>
      <c r="D35" s="33" t="s">
        <v>7</v>
      </c>
      <c r="E35" s="33"/>
      <c r="F35" s="95"/>
      <c r="G35" s="95"/>
      <c r="H35" s="33" t="s">
        <v>8</v>
      </c>
      <c r="I35" s="49"/>
      <c r="J35" s="97"/>
      <c r="K35" s="96"/>
    </row>
    <row r="36" spans="2:11" ht="20.100000000000001" customHeight="1">
      <c r="B36" s="34"/>
      <c r="C36" s="35"/>
      <c r="D36" s="36"/>
      <c r="E36" s="36"/>
      <c r="F36" s="37"/>
      <c r="G36" s="37"/>
      <c r="H36" s="36" t="s">
        <v>9</v>
      </c>
      <c r="I36" s="50"/>
      <c r="J36" s="90"/>
      <c r="K36" s="91"/>
    </row>
    <row r="37" spans="2:11" ht="20.100000000000001" customHeight="1"/>
    <row r="38" spans="2:11" ht="20.100000000000001" customHeight="1">
      <c r="B38" s="86"/>
      <c r="C38" s="86"/>
      <c r="D38" s="46" t="s">
        <v>32</v>
      </c>
      <c r="E38" s="86" t="s">
        <v>33</v>
      </c>
      <c r="F38" s="86"/>
      <c r="G38" s="43" t="s">
        <v>34</v>
      </c>
      <c r="H38" s="43" t="s">
        <v>35</v>
      </c>
      <c r="I38" s="92" t="s">
        <v>24</v>
      </c>
      <c r="J38" s="92"/>
      <c r="K38" s="59" t="s">
        <v>16</v>
      </c>
    </row>
    <row r="39" spans="2:11">
      <c r="B39" s="86">
        <v>1</v>
      </c>
      <c r="C39" s="86"/>
      <c r="D39" s="46">
        <f>F34</f>
        <v>0</v>
      </c>
      <c r="E39" s="86"/>
      <c r="F39" s="86"/>
      <c r="G39" s="43"/>
      <c r="H39" s="43"/>
      <c r="I39" s="88"/>
      <c r="J39" s="89"/>
      <c r="K39" s="59"/>
    </row>
    <row r="40" spans="2:11" ht="20.100000000000001" customHeight="1">
      <c r="B40" s="86">
        <v>2</v>
      </c>
      <c r="C40" s="86"/>
      <c r="D40" s="46">
        <f>F34</f>
        <v>0</v>
      </c>
      <c r="E40" s="86"/>
      <c r="F40" s="86"/>
      <c r="G40" s="43"/>
      <c r="H40" s="43"/>
      <c r="I40" s="88"/>
      <c r="J40" s="89"/>
      <c r="K40" s="59"/>
    </row>
    <row r="41" spans="2:11" ht="20.100000000000001" customHeight="1">
      <c r="B41" s="86">
        <v>3</v>
      </c>
      <c r="C41" s="86"/>
      <c r="D41" s="47"/>
      <c r="E41" s="86"/>
      <c r="F41" s="86"/>
      <c r="G41" s="43"/>
      <c r="H41" s="43"/>
      <c r="I41" s="88"/>
      <c r="J41" s="89"/>
      <c r="K41" s="54"/>
    </row>
    <row r="42" spans="2:11" ht="20.100000000000001" customHeight="1">
      <c r="B42" s="81" t="s">
        <v>24</v>
      </c>
      <c r="C42" s="82"/>
      <c r="D42" s="82"/>
      <c r="E42" s="82"/>
      <c r="F42" s="83"/>
      <c r="G42" s="45"/>
      <c r="H42" s="45"/>
      <c r="I42" s="84">
        <f>SUM(I39:J41)</f>
        <v>0</v>
      </c>
      <c r="J42" s="85"/>
      <c r="K42" s="56"/>
    </row>
    <row r="43" spans="2:11" ht="20.100000000000001" customHeight="1">
      <c r="B43" s="38" t="s">
        <v>27</v>
      </c>
      <c r="C43" s="38"/>
      <c r="D43" s="38"/>
      <c r="E43" s="38"/>
      <c r="F43" s="38" t="s">
        <v>28</v>
      </c>
      <c r="G43" s="38" t="s">
        <v>29</v>
      </c>
      <c r="H43" s="38"/>
      <c r="I43" s="38"/>
      <c r="J43" s="38" t="s">
        <v>30</v>
      </c>
      <c r="K43" s="38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9"/>
  <sheetViews>
    <sheetView tabSelected="1" topLeftCell="A4" workbookViewId="0">
      <selection activeCell="N49" sqref="N49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10.44140625" bestFit="1" customWidth="1"/>
    <col min="7" max="7" width="11.554687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>
      <c r="C2" s="100" t="s">
        <v>36</v>
      </c>
      <c r="D2" s="100"/>
      <c r="E2" s="100"/>
      <c r="F2" s="100"/>
      <c r="G2" s="100"/>
      <c r="H2" s="100"/>
      <c r="I2" s="20"/>
      <c r="J2" s="20"/>
      <c r="K2" s="20"/>
      <c r="L2" s="20"/>
    </row>
    <row r="4" spans="1:12" ht="21" customHeight="1">
      <c r="H4" s="108" t="s">
        <v>37</v>
      </c>
      <c r="I4" s="108"/>
      <c r="J4" s="108" t="s">
        <v>38</v>
      </c>
    </row>
    <row r="5" spans="1:12" ht="21" customHeight="1">
      <c r="H5" s="109"/>
      <c r="I5" s="109"/>
      <c r="J5" s="109"/>
    </row>
    <row r="6" spans="1:12" ht="21" customHeight="1">
      <c r="A6" s="136" t="s">
        <v>10</v>
      </c>
      <c r="B6" s="111" t="s">
        <v>39</v>
      </c>
      <c r="C6" s="137" t="s">
        <v>40</v>
      </c>
      <c r="D6" s="137"/>
      <c r="E6" s="137"/>
      <c r="F6" s="138" t="s">
        <v>41</v>
      </c>
      <c r="G6" s="138"/>
      <c r="H6" s="138"/>
      <c r="I6" s="138"/>
      <c r="J6" s="111" t="s">
        <v>42</v>
      </c>
    </row>
    <row r="7" spans="1:12" ht="21" customHeight="1">
      <c r="A7" s="136"/>
      <c r="B7" s="111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111"/>
    </row>
    <row r="8" spans="1:12" ht="21" customHeight="1">
      <c r="A8" s="125">
        <v>1</v>
      </c>
      <c r="B8" s="135" t="s">
        <v>50</v>
      </c>
      <c r="C8" s="126">
        <v>0</v>
      </c>
      <c r="D8" s="125">
        <v>0</v>
      </c>
      <c r="E8" s="110">
        <f>C8*D8</f>
        <v>0</v>
      </c>
      <c r="F8" s="66">
        <v>0</v>
      </c>
      <c r="G8" s="66">
        <v>0</v>
      </c>
      <c r="H8" s="78">
        <f t="shared" ref="H8:H10" si="0">F8+G8</f>
        <v>0</v>
      </c>
      <c r="I8" s="79"/>
      <c r="J8" s="112" t="s">
        <v>51</v>
      </c>
    </row>
    <row r="9" spans="1:12" ht="21" customHeight="1">
      <c r="A9" s="125"/>
      <c r="B9" s="135"/>
      <c r="C9" s="126"/>
      <c r="D9" s="125"/>
      <c r="E9" s="110"/>
      <c r="F9" s="66">
        <v>0</v>
      </c>
      <c r="G9" s="66">
        <v>0</v>
      </c>
      <c r="H9" s="78">
        <f t="shared" si="0"/>
        <v>0</v>
      </c>
      <c r="I9" s="79"/>
      <c r="J9" s="113"/>
    </row>
    <row r="10" spans="1:12" ht="21" customHeight="1">
      <c r="A10" s="125"/>
      <c r="B10" s="135"/>
      <c r="C10" s="126"/>
      <c r="D10" s="125"/>
      <c r="E10" s="110"/>
      <c r="F10" s="66"/>
      <c r="G10" s="66">
        <v>0</v>
      </c>
      <c r="H10" s="78">
        <f t="shared" si="0"/>
        <v>0</v>
      </c>
      <c r="J10" s="113"/>
    </row>
    <row r="11" spans="1:12" s="1" customFormat="1" ht="21" customHeight="1">
      <c r="A11" s="12"/>
      <c r="B11" s="13" t="s">
        <v>52</v>
      </c>
      <c r="C11" s="14">
        <f>SUM(C8)</f>
        <v>0</v>
      </c>
      <c r="D11" s="15">
        <f>SUM(D8)</f>
        <v>0</v>
      </c>
      <c r="E11" s="15">
        <f>SUM(E8)</f>
        <v>0</v>
      </c>
      <c r="F11" s="14">
        <f>SUM(F8:F10)</f>
        <v>0</v>
      </c>
      <c r="G11" s="14">
        <f>SUM(G8:G10)</f>
        <v>0</v>
      </c>
      <c r="H11" s="14">
        <f>SUM(H8:H10)</f>
        <v>0</v>
      </c>
      <c r="I11" s="22"/>
      <c r="J11" s="114"/>
    </row>
    <row r="12" spans="1:12" ht="21" customHeight="1">
      <c r="A12" s="127">
        <v>2</v>
      </c>
      <c r="B12" s="139" t="s">
        <v>53</v>
      </c>
      <c r="C12" s="122">
        <v>0</v>
      </c>
      <c r="D12" s="127">
        <v>0</v>
      </c>
      <c r="E12" s="122">
        <f>C12*D12</f>
        <v>0</v>
      </c>
      <c r="F12" s="10">
        <v>0</v>
      </c>
      <c r="G12" s="10">
        <v>0</v>
      </c>
      <c r="H12" s="10">
        <f>F12+G12</f>
        <v>0</v>
      </c>
      <c r="I12" s="21"/>
      <c r="J12" s="112" t="s">
        <v>54</v>
      </c>
    </row>
    <row r="13" spans="1:12" ht="21" customHeight="1">
      <c r="A13" s="128"/>
      <c r="B13" s="140"/>
      <c r="C13" s="123"/>
      <c r="D13" s="128"/>
      <c r="E13" s="123"/>
      <c r="F13" s="10">
        <v>0</v>
      </c>
      <c r="G13" s="10">
        <v>0</v>
      </c>
      <c r="H13" s="10">
        <f t="shared" ref="H13" si="1">F13+G13</f>
        <v>0</v>
      </c>
      <c r="I13" s="21"/>
      <c r="J13" s="113"/>
    </row>
    <row r="14" spans="1:12" s="1" customFormat="1" ht="21" customHeight="1">
      <c r="A14" s="12"/>
      <c r="B14" s="13" t="s">
        <v>55</v>
      </c>
      <c r="C14" s="14">
        <f>SUM(C12)</f>
        <v>0</v>
      </c>
      <c r="D14" s="15">
        <f>SUM(D12)</f>
        <v>0</v>
      </c>
      <c r="E14" s="15">
        <f>SUM(E12)</f>
        <v>0</v>
      </c>
      <c r="F14" s="14">
        <f>SUM(F12:F13)</f>
        <v>0</v>
      </c>
      <c r="G14" s="14">
        <f>SUM(G12:G13)</f>
        <v>0</v>
      </c>
      <c r="H14" s="14">
        <f>SUM(H12:H13)</f>
        <v>0</v>
      </c>
      <c r="I14" s="22"/>
      <c r="J14" s="114"/>
    </row>
    <row r="15" spans="1:12" ht="21" customHeight="1">
      <c r="A15" s="127">
        <v>3</v>
      </c>
      <c r="B15" s="139" t="s">
        <v>56</v>
      </c>
      <c r="C15" s="122">
        <v>0</v>
      </c>
      <c r="D15" s="127">
        <v>1</v>
      </c>
      <c r="E15" s="122">
        <f>C15*D15</f>
        <v>0</v>
      </c>
      <c r="F15" s="66">
        <v>0</v>
      </c>
      <c r="G15" s="10">
        <v>0</v>
      </c>
      <c r="H15" s="66">
        <f>F15+G15</f>
        <v>0</v>
      </c>
      <c r="I15" s="60"/>
      <c r="J15" s="115" t="s">
        <v>57</v>
      </c>
    </row>
    <row r="16" spans="1:12" ht="21" customHeight="1">
      <c r="A16" s="129"/>
      <c r="B16" s="141"/>
      <c r="C16" s="124"/>
      <c r="D16" s="129"/>
      <c r="E16" s="124"/>
      <c r="F16" s="10">
        <v>0</v>
      </c>
      <c r="G16" s="10">
        <v>0</v>
      </c>
      <c r="H16" s="10">
        <f>F16+G16</f>
        <v>0</v>
      </c>
      <c r="I16" s="21"/>
      <c r="J16" s="116"/>
    </row>
    <row r="17" spans="1:10" ht="21" customHeight="1">
      <c r="A17" s="129"/>
      <c r="B17" s="141"/>
      <c r="C17" s="124"/>
      <c r="D17" s="129"/>
      <c r="E17" s="124"/>
      <c r="F17" s="10">
        <v>0</v>
      </c>
      <c r="G17" s="10">
        <v>0</v>
      </c>
      <c r="H17" s="10">
        <f>F17+G17</f>
        <v>0</v>
      </c>
      <c r="I17" s="21"/>
      <c r="J17" s="116"/>
    </row>
    <row r="18" spans="1:10" ht="21" customHeight="1">
      <c r="A18" s="129"/>
      <c r="B18" s="141"/>
      <c r="C18" s="124"/>
      <c r="D18" s="129"/>
      <c r="E18" s="124"/>
      <c r="F18" s="10">
        <v>0</v>
      </c>
      <c r="G18" s="10">
        <v>0</v>
      </c>
      <c r="H18" s="10">
        <f>F18+G18</f>
        <v>0</v>
      </c>
      <c r="I18" s="21"/>
      <c r="J18" s="116"/>
    </row>
    <row r="19" spans="1:10" s="1" customFormat="1" ht="21" customHeight="1">
      <c r="A19" s="12"/>
      <c r="B19" s="13" t="s">
        <v>58</v>
      </c>
      <c r="C19" s="14">
        <f>SUM(C15)</f>
        <v>0</v>
      </c>
      <c r="D19" s="15">
        <f t="shared" ref="D19:E19" si="2">SUM(D15)</f>
        <v>1</v>
      </c>
      <c r="E19" s="15">
        <f t="shared" si="2"/>
        <v>0</v>
      </c>
      <c r="F19" s="14">
        <f>SUM(F15:F18)</f>
        <v>0</v>
      </c>
      <c r="G19" s="14">
        <f>SUM(G15:G18)</f>
        <v>0</v>
      </c>
      <c r="H19" s="14">
        <f>SUM(H15:H18)</f>
        <v>0</v>
      </c>
      <c r="I19" s="22"/>
      <c r="J19" s="117"/>
    </row>
    <row r="20" spans="1:10" ht="19.95" customHeight="1">
      <c r="A20" s="125">
        <v>4</v>
      </c>
      <c r="B20" s="135" t="s">
        <v>59</v>
      </c>
      <c r="C20" s="126">
        <v>0</v>
      </c>
      <c r="D20" s="125">
        <v>1</v>
      </c>
      <c r="E20" s="110">
        <f>C20*D20</f>
        <v>0</v>
      </c>
      <c r="F20" s="10">
        <v>0</v>
      </c>
      <c r="G20" s="10">
        <v>450</v>
      </c>
      <c r="H20" s="10">
        <f>F20+G20</f>
        <v>450</v>
      </c>
      <c r="I20" s="79"/>
      <c r="J20" s="115" t="s">
        <v>60</v>
      </c>
    </row>
    <row r="21" spans="1:10" ht="19.95" customHeight="1">
      <c r="A21" s="125"/>
      <c r="B21" s="135"/>
      <c r="C21" s="126"/>
      <c r="D21" s="125"/>
      <c r="E21" s="110"/>
      <c r="F21" s="66">
        <v>802.8</v>
      </c>
      <c r="G21" s="66">
        <v>0</v>
      </c>
      <c r="H21" s="66">
        <f>F21+G21</f>
        <v>802.8</v>
      </c>
      <c r="I21" s="79" t="s">
        <v>86</v>
      </c>
      <c r="J21" s="116"/>
    </row>
    <row r="22" spans="1:10" ht="21" customHeight="1">
      <c r="A22" s="125"/>
      <c r="B22" s="135"/>
      <c r="C22" s="126"/>
      <c r="D22" s="125"/>
      <c r="E22" s="110"/>
      <c r="F22" s="10">
        <v>1000</v>
      </c>
      <c r="G22" s="10">
        <v>0</v>
      </c>
      <c r="H22" s="66">
        <f>F22+G22</f>
        <v>1000</v>
      </c>
      <c r="I22" s="79" t="s">
        <v>87</v>
      </c>
      <c r="J22" s="116"/>
    </row>
    <row r="23" spans="1:10" ht="21" customHeight="1">
      <c r="A23" s="125"/>
      <c r="B23" s="135"/>
      <c r="C23" s="126"/>
      <c r="D23" s="125"/>
      <c r="E23" s="110"/>
      <c r="F23" s="10">
        <v>5206.5</v>
      </c>
      <c r="G23" s="10">
        <v>0</v>
      </c>
      <c r="H23" s="10">
        <f>F23+G23</f>
        <v>5206.5</v>
      </c>
      <c r="I23" s="79" t="s">
        <v>88</v>
      </c>
      <c r="J23" s="116"/>
    </row>
    <row r="24" spans="1:10" ht="21" customHeight="1">
      <c r="A24" s="125"/>
      <c r="B24" s="135"/>
      <c r="C24" s="126"/>
      <c r="D24" s="125"/>
      <c r="E24" s="110"/>
      <c r="F24" s="10">
        <v>684.58</v>
      </c>
      <c r="G24" s="10">
        <v>0</v>
      </c>
      <c r="H24" s="66">
        <f>F24+G24</f>
        <v>684.58</v>
      </c>
      <c r="I24" s="79" t="s">
        <v>89</v>
      </c>
      <c r="J24" s="116"/>
    </row>
    <row r="25" spans="1:10" s="1" customFormat="1" ht="21" customHeight="1">
      <c r="A25" s="12"/>
      <c r="B25" s="13" t="s">
        <v>61</v>
      </c>
      <c r="C25" s="14">
        <f>C20</f>
        <v>0</v>
      </c>
      <c r="D25" s="15">
        <f>D20</f>
        <v>1</v>
      </c>
      <c r="E25" s="15">
        <f>E20</f>
        <v>0</v>
      </c>
      <c r="F25" s="14">
        <f>SUM(F20:F24)</f>
        <v>7693.88</v>
      </c>
      <c r="G25" s="14">
        <f>SUM(G20:G24)</f>
        <v>450</v>
      </c>
      <c r="H25" s="14">
        <f>SUM(H20:H24)</f>
        <v>8143.88</v>
      </c>
      <c r="I25" s="22"/>
      <c r="J25" s="117"/>
    </row>
    <row r="26" spans="1:10" ht="21" customHeight="1">
      <c r="A26" s="127">
        <v>5</v>
      </c>
      <c r="B26" s="139" t="s">
        <v>62</v>
      </c>
      <c r="C26" s="122">
        <v>0</v>
      </c>
      <c r="D26" s="127">
        <v>1</v>
      </c>
      <c r="E26" s="110">
        <f>C26*D26</f>
        <v>0</v>
      </c>
      <c r="F26" s="67">
        <v>0</v>
      </c>
      <c r="G26" s="10">
        <v>0</v>
      </c>
      <c r="H26" s="10">
        <f>F26+G26</f>
        <v>0</v>
      </c>
      <c r="I26" s="79"/>
      <c r="J26" s="118" t="s">
        <v>63</v>
      </c>
    </row>
    <row r="27" spans="1:10" ht="21" customHeight="1">
      <c r="A27" s="129"/>
      <c r="B27" s="141"/>
      <c r="C27" s="124"/>
      <c r="D27" s="129"/>
      <c r="E27" s="110"/>
      <c r="F27" s="67">
        <v>0</v>
      </c>
      <c r="G27" s="63">
        <v>0</v>
      </c>
      <c r="H27" s="63">
        <f t="shared" ref="H27:H28" si="3">F27+G27</f>
        <v>0</v>
      </c>
      <c r="I27" s="79"/>
      <c r="J27" s="119"/>
    </row>
    <row r="28" spans="1:10" ht="21" customHeight="1">
      <c r="A28" s="129"/>
      <c r="B28" s="141"/>
      <c r="C28" s="124"/>
      <c r="D28" s="129"/>
      <c r="E28" s="110"/>
      <c r="F28" s="67">
        <v>0</v>
      </c>
      <c r="G28" s="63">
        <v>0</v>
      </c>
      <c r="H28" s="66">
        <f t="shared" si="3"/>
        <v>0</v>
      </c>
      <c r="I28" s="60"/>
      <c r="J28" s="119"/>
    </row>
    <row r="29" spans="1:10" s="1" customFormat="1" ht="21" customHeight="1">
      <c r="A29" s="12"/>
      <c r="B29" s="13" t="s">
        <v>64</v>
      </c>
      <c r="C29" s="14">
        <f>SUM(C26:C28)</f>
        <v>0</v>
      </c>
      <c r="D29" s="15">
        <f>SUM(D26)</f>
        <v>1</v>
      </c>
      <c r="E29" s="15">
        <f>E26</f>
        <v>0</v>
      </c>
      <c r="F29" s="14">
        <f>SUM(F26:F28)</f>
        <v>0</v>
      </c>
      <c r="G29" s="14">
        <f>SUM(G26:G28)</f>
        <v>0</v>
      </c>
      <c r="H29" s="14">
        <f>SUM(H26:H28)</f>
        <v>0</v>
      </c>
      <c r="I29" s="22"/>
      <c r="J29" s="120"/>
    </row>
    <row r="30" spans="1:10" ht="21" customHeight="1">
      <c r="A30" s="125">
        <v>6</v>
      </c>
      <c r="B30" s="135" t="s">
        <v>65</v>
      </c>
      <c r="C30" s="126">
        <v>0</v>
      </c>
      <c r="D30" s="125">
        <v>0</v>
      </c>
      <c r="E30" s="110">
        <f>C30*D30</f>
        <v>0</v>
      </c>
      <c r="F30" s="10">
        <v>0</v>
      </c>
      <c r="G30" s="10">
        <v>0</v>
      </c>
      <c r="H30" s="10">
        <f>F30+G30</f>
        <v>0</v>
      </c>
      <c r="I30" s="60"/>
      <c r="J30" s="112" t="s">
        <v>66</v>
      </c>
    </row>
    <row r="31" spans="1:10" ht="21" customHeight="1">
      <c r="A31" s="125"/>
      <c r="B31" s="135"/>
      <c r="C31" s="126"/>
      <c r="D31" s="125"/>
      <c r="E31" s="110"/>
      <c r="F31" s="10">
        <v>0</v>
      </c>
      <c r="G31" s="10">
        <v>0</v>
      </c>
      <c r="H31" s="10">
        <f>F31+G31</f>
        <v>0</v>
      </c>
      <c r="I31" s="60"/>
      <c r="J31" s="116"/>
    </row>
    <row r="32" spans="1:10" ht="21" customHeight="1">
      <c r="A32" s="125"/>
      <c r="B32" s="135"/>
      <c r="C32" s="126"/>
      <c r="D32" s="125"/>
      <c r="E32" s="110"/>
      <c r="F32" s="10">
        <v>0</v>
      </c>
      <c r="G32" s="10">
        <v>0</v>
      </c>
      <c r="H32" s="10">
        <f t="shared" ref="H32:H44" si="4">F32+G32</f>
        <v>0</v>
      </c>
      <c r="I32" s="60"/>
      <c r="J32" s="116"/>
    </row>
    <row r="33" spans="1:10" s="1" customFormat="1" ht="21" customHeight="1">
      <c r="A33" s="12"/>
      <c r="B33" s="13" t="s">
        <v>67</v>
      </c>
      <c r="C33" s="14">
        <f>SUM(C30)</f>
        <v>0</v>
      </c>
      <c r="D33" s="15">
        <f t="shared" ref="D33:E33" si="5">SUM(D30)</f>
        <v>0</v>
      </c>
      <c r="E33" s="15">
        <f t="shared" si="5"/>
        <v>0</v>
      </c>
      <c r="F33" s="14">
        <f>SUM(F30:F32)</f>
        <v>0</v>
      </c>
      <c r="G33" s="14">
        <f>SUM(G30:G32)</f>
        <v>0</v>
      </c>
      <c r="H33" s="14">
        <f>SUM(H30:H32)</f>
        <v>0</v>
      </c>
      <c r="I33" s="22"/>
      <c r="J33" s="117"/>
    </row>
    <row r="34" spans="1:10" ht="21" customHeight="1">
      <c r="A34" s="125">
        <v>7</v>
      </c>
      <c r="B34" s="135" t="s">
        <v>68</v>
      </c>
      <c r="C34" s="126">
        <v>0</v>
      </c>
      <c r="D34" s="125">
        <v>0</v>
      </c>
      <c r="E34" s="110">
        <f>C34</f>
        <v>0</v>
      </c>
      <c r="F34" s="66">
        <v>2412</v>
      </c>
      <c r="G34" s="10">
        <v>0</v>
      </c>
      <c r="H34" s="10">
        <f t="shared" si="4"/>
        <v>2412</v>
      </c>
      <c r="I34" s="60" t="s">
        <v>90</v>
      </c>
      <c r="J34" s="121"/>
    </row>
    <row r="35" spans="1:10" ht="21" customHeight="1">
      <c r="A35" s="125"/>
      <c r="B35" s="135"/>
      <c r="C35" s="126"/>
      <c r="D35" s="125"/>
      <c r="E35" s="110"/>
      <c r="F35" s="10">
        <v>4700</v>
      </c>
      <c r="G35" s="10">
        <v>0</v>
      </c>
      <c r="H35" s="10">
        <f t="shared" si="4"/>
        <v>4700</v>
      </c>
      <c r="I35" s="60" t="s">
        <v>91</v>
      </c>
      <c r="J35" s="106"/>
    </row>
    <row r="36" spans="1:10" ht="21" customHeight="1">
      <c r="A36" s="125"/>
      <c r="B36" s="135"/>
      <c r="C36" s="126"/>
      <c r="D36" s="125"/>
      <c r="E36" s="110"/>
      <c r="F36" s="10">
        <v>2790</v>
      </c>
      <c r="G36" s="10">
        <v>0</v>
      </c>
      <c r="H36" s="10">
        <f t="shared" si="4"/>
        <v>2790</v>
      </c>
      <c r="I36" s="21" t="s">
        <v>92</v>
      </c>
      <c r="J36" s="106"/>
    </row>
    <row r="37" spans="1:10" ht="21" customHeight="1">
      <c r="A37" s="125"/>
      <c r="B37" s="135"/>
      <c r="C37" s="126"/>
      <c r="D37" s="125"/>
      <c r="E37" s="110"/>
      <c r="F37" s="10">
        <v>0</v>
      </c>
      <c r="G37" s="10">
        <v>0</v>
      </c>
      <c r="H37" s="10">
        <f t="shared" si="4"/>
        <v>0</v>
      </c>
      <c r="I37" s="21"/>
      <c r="J37" s="106"/>
    </row>
    <row r="38" spans="1:10" s="1" customFormat="1" ht="21" customHeight="1">
      <c r="A38" s="12"/>
      <c r="B38" s="13" t="s">
        <v>69</v>
      </c>
      <c r="C38" s="14">
        <f>SUM(C34)</f>
        <v>0</v>
      </c>
      <c r="D38" s="15">
        <f t="shared" ref="D38:E38" si="6">SUM(D34)</f>
        <v>0</v>
      </c>
      <c r="E38" s="15">
        <f t="shared" si="6"/>
        <v>0</v>
      </c>
      <c r="F38" s="14">
        <f>SUM(F34:F37)</f>
        <v>9902</v>
      </c>
      <c r="G38" s="14">
        <f t="shared" ref="G38" si="7">SUM(G34:G37)</f>
        <v>0</v>
      </c>
      <c r="H38" s="14">
        <f>SUM(H34:H37)</f>
        <v>9902</v>
      </c>
      <c r="I38" s="22"/>
      <c r="J38" s="107"/>
    </row>
    <row r="39" spans="1:10" ht="21" customHeight="1">
      <c r="A39" s="125">
        <v>8</v>
      </c>
      <c r="B39" s="135" t="s">
        <v>70</v>
      </c>
      <c r="C39" s="126">
        <v>0</v>
      </c>
      <c r="D39" s="125">
        <v>0</v>
      </c>
      <c r="E39" s="110">
        <f>C39*D39</f>
        <v>0</v>
      </c>
      <c r="F39" s="10">
        <v>0</v>
      </c>
      <c r="G39" s="10">
        <v>0</v>
      </c>
      <c r="H39" s="10">
        <f t="shared" si="4"/>
        <v>0</v>
      </c>
      <c r="I39" s="21"/>
      <c r="J39" s="115" t="s">
        <v>71</v>
      </c>
    </row>
    <row r="40" spans="1:10" ht="21" customHeight="1">
      <c r="A40" s="125"/>
      <c r="B40" s="135"/>
      <c r="C40" s="126"/>
      <c r="D40" s="125"/>
      <c r="E40" s="110"/>
      <c r="F40" s="10">
        <v>0</v>
      </c>
      <c r="G40" s="10">
        <v>0</v>
      </c>
      <c r="H40" s="10">
        <f t="shared" si="4"/>
        <v>0</v>
      </c>
      <c r="I40" s="21"/>
      <c r="J40" s="116"/>
    </row>
    <row r="41" spans="1:10" s="1" customFormat="1" ht="21" customHeight="1">
      <c r="A41" s="12"/>
      <c r="B41" s="13" t="s">
        <v>72</v>
      </c>
      <c r="C41" s="14">
        <f>SUM(C39)</f>
        <v>0</v>
      </c>
      <c r="D41" s="15">
        <f t="shared" ref="D41:E41" si="8">SUM(D39)</f>
        <v>0</v>
      </c>
      <c r="E41" s="15">
        <f t="shared" si="8"/>
        <v>0</v>
      </c>
      <c r="F41" s="14">
        <f>SUM(F39:F40)</f>
        <v>0</v>
      </c>
      <c r="G41" s="14">
        <f t="shared" ref="G41:H41" si="9">SUM(G39:G40)</f>
        <v>0</v>
      </c>
      <c r="H41" s="14">
        <f t="shared" si="9"/>
        <v>0</v>
      </c>
      <c r="I41" s="22"/>
      <c r="J41" s="117"/>
    </row>
    <row r="42" spans="1:10" ht="21" customHeight="1">
      <c r="A42" s="125">
        <v>9</v>
      </c>
      <c r="B42" s="135" t="s">
        <v>73</v>
      </c>
      <c r="C42" s="126">
        <v>0</v>
      </c>
      <c r="D42" s="125">
        <v>0</v>
      </c>
      <c r="E42" s="110">
        <f>C42*D42</f>
        <v>0</v>
      </c>
      <c r="F42" s="10">
        <v>0</v>
      </c>
      <c r="G42" s="10">
        <v>0</v>
      </c>
      <c r="H42" s="10">
        <f t="shared" si="4"/>
        <v>0</v>
      </c>
      <c r="I42" s="21"/>
      <c r="J42" s="112" t="s">
        <v>74</v>
      </c>
    </row>
    <row r="43" spans="1:10" ht="21" customHeight="1">
      <c r="A43" s="125"/>
      <c r="B43" s="135"/>
      <c r="C43" s="126"/>
      <c r="D43" s="125"/>
      <c r="E43" s="110"/>
      <c r="F43" s="10">
        <v>0</v>
      </c>
      <c r="G43" s="10">
        <v>0</v>
      </c>
      <c r="H43" s="10">
        <f t="shared" si="4"/>
        <v>0</v>
      </c>
      <c r="I43" s="21"/>
      <c r="J43" s="113"/>
    </row>
    <row r="44" spans="1:10" ht="21" customHeight="1">
      <c r="A44" s="125"/>
      <c r="B44" s="135"/>
      <c r="C44" s="126"/>
      <c r="D44" s="125"/>
      <c r="E44" s="110"/>
      <c r="F44" s="10">
        <v>0</v>
      </c>
      <c r="G44" s="10">
        <v>0</v>
      </c>
      <c r="H44" s="10">
        <f t="shared" si="4"/>
        <v>0</v>
      </c>
      <c r="I44" s="21"/>
      <c r="J44" s="113"/>
    </row>
    <row r="45" spans="1:10" s="1" customFormat="1" ht="21" customHeight="1">
      <c r="A45" s="12"/>
      <c r="B45" s="13" t="s">
        <v>75</v>
      </c>
      <c r="C45" s="14">
        <f>SUM(C42)</f>
        <v>0</v>
      </c>
      <c r="D45" s="15">
        <f t="shared" ref="D45:E45" si="10">SUM(D42)</f>
        <v>0</v>
      </c>
      <c r="E45" s="15">
        <f t="shared" si="10"/>
        <v>0</v>
      </c>
      <c r="F45" s="14">
        <f>SUM(F42:F44)</f>
        <v>0</v>
      </c>
      <c r="G45" s="14">
        <f t="shared" ref="G45:H45" si="11">SUM(G42:G44)</f>
        <v>0</v>
      </c>
      <c r="H45" s="14">
        <f t="shared" si="11"/>
        <v>0</v>
      </c>
      <c r="I45" s="22"/>
      <c r="J45" s="114"/>
    </row>
    <row r="46" spans="1:10" ht="21" customHeight="1">
      <c r="A46" s="16">
        <v>10</v>
      </c>
      <c r="B46" s="9" t="s">
        <v>76</v>
      </c>
      <c r="C46" s="10">
        <v>0</v>
      </c>
      <c r="D46" s="8">
        <v>0</v>
      </c>
      <c r="E46" s="11">
        <v>0</v>
      </c>
      <c r="F46" s="66">
        <v>0</v>
      </c>
      <c r="G46" s="66">
        <v>0</v>
      </c>
      <c r="H46" s="66">
        <f t="shared" ref="H46:H50" si="12">F46+G46</f>
        <v>0</v>
      </c>
      <c r="I46" s="80"/>
      <c r="J46" s="106"/>
    </row>
    <row r="47" spans="1:10" ht="21" customHeight="1">
      <c r="A47" s="71"/>
      <c r="B47" s="72" t="s">
        <v>85</v>
      </c>
      <c r="C47" s="70"/>
      <c r="D47" s="69"/>
      <c r="E47" s="68"/>
      <c r="F47" s="66">
        <v>0</v>
      </c>
      <c r="G47" s="66">
        <v>0</v>
      </c>
      <c r="H47" s="66">
        <f t="shared" ref="H47:H49" si="13">F47+G47</f>
        <v>0</v>
      </c>
      <c r="I47" s="79"/>
      <c r="J47" s="106"/>
    </row>
    <row r="48" spans="1:10" ht="21" customHeight="1">
      <c r="A48" s="64"/>
      <c r="B48" s="65"/>
      <c r="C48" s="63"/>
      <c r="D48" s="62"/>
      <c r="E48" s="61"/>
      <c r="F48" s="66">
        <v>0</v>
      </c>
      <c r="G48" s="66">
        <v>0</v>
      </c>
      <c r="H48" s="66">
        <f t="shared" si="13"/>
        <v>0</v>
      </c>
      <c r="I48" s="80"/>
      <c r="J48" s="106"/>
    </row>
    <row r="49" spans="1:10" ht="21" customHeight="1">
      <c r="A49" s="76"/>
      <c r="B49" s="73"/>
      <c r="C49" s="74"/>
      <c r="D49" s="75"/>
      <c r="E49" s="77"/>
      <c r="F49" s="66">
        <v>0</v>
      </c>
      <c r="G49" s="66">
        <v>0</v>
      </c>
      <c r="H49" s="66">
        <f t="shared" si="13"/>
        <v>0</v>
      </c>
      <c r="I49" s="80"/>
      <c r="J49" s="106"/>
    </row>
    <row r="50" spans="1:10" ht="21" customHeight="1">
      <c r="A50" s="16"/>
      <c r="B50" s="9"/>
      <c r="C50" s="10"/>
      <c r="D50" s="8"/>
      <c r="E50" s="11"/>
      <c r="F50" s="63">
        <v>0</v>
      </c>
      <c r="G50" s="63">
        <v>0</v>
      </c>
      <c r="H50" s="63">
        <f t="shared" si="12"/>
        <v>0</v>
      </c>
      <c r="I50" s="21"/>
      <c r="J50" s="106"/>
    </row>
    <row r="51" spans="1:10" s="1" customFormat="1" ht="21" customHeight="1">
      <c r="A51" s="12"/>
      <c r="B51" s="13" t="s">
        <v>77</v>
      </c>
      <c r="C51" s="14">
        <f>C46</f>
        <v>0</v>
      </c>
      <c r="D51" s="15">
        <f>D46</f>
        <v>0</v>
      </c>
      <c r="E51" s="15">
        <f>E46</f>
        <v>0</v>
      </c>
      <c r="F51" s="14">
        <f>SUM(F46:F50)</f>
        <v>0</v>
      </c>
      <c r="G51" s="14">
        <f>SUM(G46:G50)</f>
        <v>0</v>
      </c>
      <c r="H51" s="14">
        <f>SUM(H46:H50)</f>
        <v>0</v>
      </c>
      <c r="I51" s="22"/>
      <c r="J51" s="107"/>
    </row>
    <row r="52" spans="1:10" ht="21" customHeight="1">
      <c r="A52" s="12"/>
      <c r="B52" s="13" t="s">
        <v>24</v>
      </c>
      <c r="C52" s="14">
        <v>0</v>
      </c>
      <c r="D52" s="15">
        <v>0</v>
      </c>
      <c r="E52" s="15">
        <v>0</v>
      </c>
      <c r="F52" s="14">
        <f>SUM(F51,F45,F41,F38,F33,F29,F25,F19,F14,F11)</f>
        <v>17595.88</v>
      </c>
      <c r="G52" s="14">
        <f>SUM(G51,G45,G41,G38,G33,G29,G25,G19,G14,G11)</f>
        <v>450</v>
      </c>
      <c r="H52" s="14">
        <f>H11+H19+H14+H25+H29+H33+H38+H41+H45+H51</f>
        <v>18045.88</v>
      </c>
      <c r="I52" s="22"/>
      <c r="J52" s="23"/>
    </row>
    <row r="56" spans="1:10" ht="21" customHeight="1">
      <c r="A56" s="132" t="s">
        <v>78</v>
      </c>
      <c r="B56" s="133"/>
      <c r="C56" s="134" t="s">
        <v>79</v>
      </c>
      <c r="D56" s="134"/>
      <c r="E56" s="134" t="s">
        <v>80</v>
      </c>
      <c r="F56" s="134"/>
      <c r="G56" s="134" t="s">
        <v>81</v>
      </c>
      <c r="H56" s="134"/>
      <c r="I56" s="24" t="s">
        <v>82</v>
      </c>
    </row>
    <row r="57" spans="1:10" ht="21" customHeight="1">
      <c r="A57" s="130">
        <v>0</v>
      </c>
      <c r="B57" s="131"/>
      <c r="C57" s="131">
        <f>H52</f>
        <v>18045.88</v>
      </c>
      <c r="D57" s="131"/>
      <c r="E57" s="131">
        <f>F52</f>
        <v>17595.88</v>
      </c>
      <c r="F57" s="131"/>
      <c r="G57" s="131">
        <f>G52</f>
        <v>450</v>
      </c>
      <c r="H57" s="131"/>
      <c r="I57" s="25">
        <f>A57-C57</f>
        <v>-18045.88</v>
      </c>
    </row>
    <row r="59" spans="1:10" ht="21" customHeight="1">
      <c r="A59" s="17" t="s">
        <v>83</v>
      </c>
      <c r="B59" s="18"/>
      <c r="C59" s="19" t="s">
        <v>28</v>
      </c>
      <c r="D59" s="17"/>
      <c r="E59" s="17" t="s">
        <v>84</v>
      </c>
      <c r="F59" s="17"/>
      <c r="G59" s="17" t="s">
        <v>30</v>
      </c>
      <c r="H59" s="17"/>
      <c r="I59" s="18"/>
    </row>
  </sheetData>
  <mergeCells count="71">
    <mergeCell ref="B12:B13"/>
    <mergeCell ref="B15:B18"/>
    <mergeCell ref="B20:B24"/>
    <mergeCell ref="B26:B28"/>
    <mergeCell ref="B30:B32"/>
    <mergeCell ref="B6:B7"/>
    <mergeCell ref="B8:B10"/>
    <mergeCell ref="C2:H2"/>
    <mergeCell ref="C6:E6"/>
    <mergeCell ref="F6:I6"/>
    <mergeCell ref="C8:C10"/>
    <mergeCell ref="D8:D10"/>
    <mergeCell ref="A26:A28"/>
    <mergeCell ref="A30:A32"/>
    <mergeCell ref="A34:A37"/>
    <mergeCell ref="A39:A40"/>
    <mergeCell ref="A42:A44"/>
    <mergeCell ref="A6:A7"/>
    <mergeCell ref="A8:A10"/>
    <mergeCell ref="A12:A13"/>
    <mergeCell ref="A15:A18"/>
    <mergeCell ref="A20:A24"/>
    <mergeCell ref="B34:B37"/>
    <mergeCell ref="B39:B40"/>
    <mergeCell ref="B42:B44"/>
    <mergeCell ref="C34:C37"/>
    <mergeCell ref="C39:C40"/>
    <mergeCell ref="C42:C44"/>
    <mergeCell ref="A57:B57"/>
    <mergeCell ref="C57:D57"/>
    <mergeCell ref="E57:F57"/>
    <mergeCell ref="G57:H57"/>
    <mergeCell ref="A56:B56"/>
    <mergeCell ref="C56:D56"/>
    <mergeCell ref="E56:F56"/>
    <mergeCell ref="G56:H56"/>
    <mergeCell ref="D39:D40"/>
    <mergeCell ref="D42:D44"/>
    <mergeCell ref="C12:C13"/>
    <mergeCell ref="C15:C18"/>
    <mergeCell ref="C20:C24"/>
    <mergeCell ref="C26:C28"/>
    <mergeCell ref="D12:D13"/>
    <mergeCell ref="D15:D18"/>
    <mergeCell ref="D20:D24"/>
    <mergeCell ref="D26:D28"/>
    <mergeCell ref="D30:D32"/>
    <mergeCell ref="C30:C32"/>
    <mergeCell ref="D34:D37"/>
    <mergeCell ref="J42:J45"/>
    <mergeCell ref="E8:E10"/>
    <mergeCell ref="E12:E13"/>
    <mergeCell ref="E15:E18"/>
    <mergeCell ref="E20:E24"/>
    <mergeCell ref="E26:E28"/>
    <mergeCell ref="J46:J51"/>
    <mergeCell ref="H4:I5"/>
    <mergeCell ref="E30:E32"/>
    <mergeCell ref="E34:E37"/>
    <mergeCell ref="E39:E40"/>
    <mergeCell ref="E42:E44"/>
    <mergeCell ref="J4:J5"/>
    <mergeCell ref="J6:J7"/>
    <mergeCell ref="J8:J11"/>
    <mergeCell ref="J12:J14"/>
    <mergeCell ref="J15:J19"/>
    <mergeCell ref="J20:J25"/>
    <mergeCell ref="J26:J29"/>
    <mergeCell ref="J30:J33"/>
    <mergeCell ref="J34:J38"/>
    <mergeCell ref="J39:J41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2021-05-26T03:43:33Z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