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0" yWindow="465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C51" i="4"/>
  <c r="H49" i="4"/>
  <c r="E50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E51" i="4"/>
  <c r="A56" i="4"/>
  <c r="J37" i="2"/>
  <c r="J35" i="2"/>
  <c r="J34" i="2"/>
  <c r="F36" i="2"/>
  <c r="F35" i="2"/>
  <c r="F34" i="2"/>
  <c r="H51" i="4"/>
  <c r="C56" i="4"/>
  <c r="I56" i="4"/>
  <c r="I24" i="2"/>
  <c r="G27" i="2"/>
  <c r="G24" i="2"/>
  <c r="B27" i="2"/>
  <c r="K27" i="2"/>
</calcChain>
</file>

<file path=xl/sharedStrings.xml><?xml version="1.0" encoding="utf-8"?>
<sst xmlns="http://schemas.openxmlformats.org/spreadsheetml/2006/main" count="114" uniqueCount="99">
  <si>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</si>
  <si>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</si>
  <si>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</si>
  <si>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</si>
  <si>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</si>
  <si>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</si>
  <si>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</si>
  <si>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</si>
  <si>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</si>
  <si>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</si>
  <si>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</si>
  <si>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</si>
  <si>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</si>
  <si>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</si>
  <si>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</si>
  <si>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</si>
  <si>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</si>
  <si>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</si>
  <si>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</si>
  <si>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</si>
  <si>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</si>
  <si>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</si>
  <si>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</si>
  <si>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</si>
  <si>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</si>
  <si>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</si>
  <si>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</si>
  <si>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</si>
  <si>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</si>
  <si>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</si>
  <si>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</si>
  <si>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</si>
  <si>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</si>
  <si>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</si>
  <si>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</si>
  <si>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</si>
  <si>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</si>
  <si>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</si>
  <si>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</si>
  <si>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</si>
  <si>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</si>
  <si>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</si>
  <si>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</si>
  <si>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</si>
  <si>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</si>
  <si>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</si>
  <si>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</si>
  <si>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</si>
  <si>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</si>
  <si>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</si>
  <si>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</si>
  <si>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</si>
  <si>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</si>
  <si>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</si>
  <si>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</si>
  <si>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</si>
  <si>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</si>
  <si>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</si>
  <si>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</si>
  <si>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</si>
  <si>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</si>
  <si>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</si>
  <si>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</si>
  <si>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</si>
  <si>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</si>
  <si>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</si>
  <si>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</si>
  <si>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</si>
  <si>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</si>
  <si>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</si>
  <si>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</si>
  <si>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</si>
  <si>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</si>
  <si>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</si>
  <si>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</si>
  <si>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</si>
  <si>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</si>
  <si>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</si>
  <si>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</si>
  <si>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</si>
  <si>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</si>
  <si>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</si>
  <si>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</si>
  <si>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</si>
  <si>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</si>
  <si>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</si>
  <si>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</si>
  <si>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</si>
  <si>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</si>
  <si>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</si>
  <si>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</si>
  <si>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</si>
  <si>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</si>
  <si>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</si>
  <si>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会议日期：2月17日-19日</t>
    <phoneticPr fontId="1" type="noConversion"/>
  </si>
  <si>
    <t>淘宝采购物品</t>
    <phoneticPr fontId="1" type="noConversion"/>
  </si>
  <si>
    <t>团号：HMOA-190210-SXY601A</t>
    <phoneticPr fontId="1" type="noConversion"/>
  </si>
  <si>
    <t>高亚琳</t>
    <phoneticPr fontId="1" type="noConversion"/>
  </si>
  <si>
    <t>兼职劳务</t>
    <rPh sb="0" eb="1">
      <t>ian'zhi</t>
    </rPh>
    <rPh sb="2" eb="3">
      <t>lao'wu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</si>
</sst>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2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8"/>
  <sheetViews>
    <sheetView tabSelected="1" topLeftCell="A43" zoomScaleSheetLayoutView="100" workbookViewId="0">
      <selection activeCell="E22" sqref="E22:E23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96</v>
      </c>
      <c r="I4" s="64"/>
      <c r="J4" s="63" t="s">
        <v>94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4.25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4.25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4.25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4.25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4.25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4.25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4.25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4.25">
      <c r="A17" s="73">
        <v>3</v>
      </c>
      <c r="B17" s="74" t="s">
        <v>39</v>
      </c>
      <c r="C17" s="75">
        <v>0</v>
      </c>
      <c r="D17" s="76">
        <v>1</v>
      </c>
      <c r="E17" s="75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84" t="s">
        <v>44</v>
      </c>
    </row>
    <row r="18" spans="1:10" ht="14.25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4.25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4.25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1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6"/>
    </row>
    <row r="22" spans="1:10" ht="14.25">
      <c r="A22" s="73">
        <v>4</v>
      </c>
      <c r="B22" s="74" t="s">
        <v>2</v>
      </c>
      <c r="C22" s="75">
        <v>0</v>
      </c>
      <c r="D22" s="76">
        <v>1</v>
      </c>
      <c r="E22" s="75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4.25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6.5">
      <c r="A24" s="32"/>
      <c r="B24" s="28" t="s">
        <v>73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4.25">
      <c r="A25" s="78">
        <v>5</v>
      </c>
      <c r="B25" s="80" t="s">
        <v>74</v>
      </c>
      <c r="C25" s="82">
        <v>7000</v>
      </c>
      <c r="D25" s="78">
        <v>1</v>
      </c>
      <c r="E25" s="82">
        <f t="shared" si="2"/>
        <v>7000</v>
      </c>
      <c r="F25" s="47">
        <v>0</v>
      </c>
      <c r="G25" s="47">
        <v>0</v>
      </c>
      <c r="H25" s="47">
        <f t="shared" si="0"/>
        <v>0</v>
      </c>
      <c r="I25" s="55" t="s">
        <v>95</v>
      </c>
      <c r="J25" s="70" t="s">
        <v>75</v>
      </c>
    </row>
    <row r="26" spans="1:10" ht="14.25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4.25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4.25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6.5">
      <c r="A29" s="32"/>
      <c r="B29" s="28" t="s">
        <v>76</v>
      </c>
      <c r="C29" s="34">
        <f>SUM(C25)</f>
        <v>7000</v>
      </c>
      <c r="D29" s="34">
        <f>SUM(D25)</f>
        <v>1</v>
      </c>
      <c r="E29" s="34">
        <f>SUM(E25)</f>
        <v>7000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4.25">
      <c r="A30" s="73">
        <v>6</v>
      </c>
      <c r="B30" s="74" t="s">
        <v>40</v>
      </c>
      <c r="C30" s="75">
        <v>3000</v>
      </c>
      <c r="D30" s="76">
        <v>1</v>
      </c>
      <c r="E30" s="75">
        <f t="shared" si="2"/>
        <v>3000</v>
      </c>
      <c r="F30" s="47">
        <v>0</v>
      </c>
      <c r="G30" s="47">
        <v>0</v>
      </c>
      <c r="H30" s="47">
        <f t="shared" si="0"/>
        <v>0</v>
      </c>
      <c r="I30" s="2" t="s">
        <v>98</v>
      </c>
      <c r="J30" s="70" t="s">
        <v>45</v>
      </c>
    </row>
    <row r="31" spans="1:10" ht="14.25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4.25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4.25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6.5">
      <c r="A34" s="32"/>
      <c r="B34" s="28" t="s">
        <v>77</v>
      </c>
      <c r="C34" s="34">
        <f>SUM(C30)</f>
        <v>3000</v>
      </c>
      <c r="D34" s="34">
        <f t="shared" ref="D34:E34" si="7">SUM(D30)</f>
        <v>1</v>
      </c>
      <c r="E34" s="34">
        <f t="shared" si="7"/>
        <v>3000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4.25">
      <c r="A35" s="73">
        <v>7</v>
      </c>
      <c r="B35" s="74" t="s">
        <v>41</v>
      </c>
      <c r="C35" s="75">
        <v>0</v>
      </c>
      <c r="D35" s="76">
        <v>0</v>
      </c>
      <c r="E35" s="75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4.25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4.25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4.25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0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4.25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4.25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4.25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4.25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4.25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/>
      <c r="G47" s="52"/>
      <c r="H47" s="51"/>
      <c r="I47" s="55" t="s">
        <v>95</v>
      </c>
      <c r="J47" s="90"/>
    </row>
    <row r="48" spans="1:10" ht="21" customHeight="1">
      <c r="A48" s="87"/>
      <c r="B48" s="74"/>
      <c r="C48" s="75"/>
      <c r="D48" s="76"/>
      <c r="E48" s="75"/>
      <c r="F48" s="51"/>
      <c r="G48" s="52"/>
      <c r="H48" s="51"/>
      <c r="I48" s="55" t="s">
        <v>98</v>
      </c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10000</v>
      </c>
      <c r="D51" s="34">
        <v>1</v>
      </c>
      <c r="E51" s="34">
        <f>SUM(E50,E46,E42,E39,E34,E29,E24,E21,E16,E13)</f>
        <v>10000</v>
      </c>
      <c r="F51" s="34">
        <f>SUM(F50,F46,F42,F39,F34,F29,F24,F21,F16,F13)</f>
        <v>0</v>
      </c>
      <c r="G51" s="34">
        <f>SUM(G50,G46,G42,G39,G34,G29,G24,G21,G16,G13)</f>
        <v>0</v>
      </c>
      <c r="H51" s="34">
        <f>SUM(H50,H46,H42,H39,H34,H29,H24,H21,H16,H13)</f>
        <v>0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10000</v>
      </c>
      <c r="B56" s="97"/>
      <c r="C56" s="97">
        <f>H51</f>
        <v>0</v>
      </c>
      <c r="D56" s="97"/>
      <c r="E56" s="97">
        <f>F51</f>
        <v>0</v>
      </c>
      <c r="F56" s="97"/>
      <c r="G56" s="97">
        <f>G51</f>
        <v>0</v>
      </c>
      <c r="H56" s="97"/>
      <c r="I56" s="31">
        <f>A56-C56</f>
        <v>10000</v>
      </c>
    </row>
    <row r="58" spans="1:10" ht="21" customHeight="1">
      <c r="A58" s="37" t="s">
        <v>91</v>
      </c>
      <c r="B58" s="54" t="s">
        <v>97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4.2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2019-01-31T06:01:17Z</dcterms:modified>
</cp:coreProperties>
</file>