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2020陌陌新年party/01_方案报价/"/>
    </mc:Choice>
  </mc:AlternateContent>
  <bookViews>
    <workbookView xWindow="0" yWindow="0" windowWidth="28800" windowHeight="18000"/>
  </bookViews>
  <sheets>
    <sheet name="结算单" sheetId="7" r:id="rId1"/>
    <sheet name="入住名单" sheetId="10" r:id="rId2"/>
    <sheet name="机票明细" sheetId="12" r:id="rId3"/>
    <sheet name="高铁明细" sheetId="11" r:id="rId4"/>
    <sheet name="接机表" sheetId="8" r:id="rId5"/>
    <sheet name="送机表" sheetId="9" r:id="rId6"/>
  </sheets>
  <definedNames>
    <definedName name="_xlnm._FilterDatabase" localSheetId="4" hidden="1">接机表!$A$2:$J$78</definedName>
    <definedName name="_xlnm._FilterDatabase" localSheetId="0" hidden="1">结算单!$B$5:$WVB$107</definedName>
    <definedName name="_xlnm._FilterDatabase" localSheetId="5" hidden="1">送机表!$A$2:$I$64</definedName>
  </definedName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6" i="12" l="1"/>
  <c r="K66" i="12"/>
  <c r="I46" i="11"/>
  <c r="I84" i="7"/>
  <c r="I8" i="7"/>
  <c r="I9" i="7"/>
  <c r="I11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40" i="7"/>
  <c r="I41" i="7"/>
  <c r="I42" i="7"/>
  <c r="I43" i="7"/>
  <c r="I44" i="7"/>
  <c r="I45" i="7"/>
  <c r="I46" i="7"/>
  <c r="I47" i="7"/>
  <c r="H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H79" i="7"/>
  <c r="I79" i="7"/>
  <c r="I80" i="7"/>
  <c r="H81" i="7"/>
  <c r="I81" i="7"/>
  <c r="I82" i="7"/>
  <c r="I83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F100" i="10"/>
  <c r="E100" i="10"/>
  <c r="D100" i="10"/>
</calcChain>
</file>

<file path=xl/sharedStrings.xml><?xml version="1.0" encoding="utf-8"?>
<sst xmlns="http://schemas.openxmlformats.org/spreadsheetml/2006/main" count="2828" uniqueCount="1066">
  <si>
    <t>报价日期</t>
  </si>
  <si>
    <t>联系人</t>
  </si>
  <si>
    <t>电话</t>
  </si>
  <si>
    <t>报价有效期（天）</t>
    <phoneticPr fontId="2" type="noConversion"/>
  </si>
  <si>
    <t>数量1</t>
    <phoneticPr fontId="2" type="noConversion"/>
  </si>
  <si>
    <t>单位</t>
    <phoneticPr fontId="2" type="noConversion"/>
  </si>
  <si>
    <t>数量2</t>
    <phoneticPr fontId="2" type="noConversion"/>
  </si>
  <si>
    <t>备注</t>
  </si>
  <si>
    <t>天</t>
    <phoneticPr fontId="2" type="noConversion"/>
  </si>
  <si>
    <t>其他项费用合计</t>
    <phoneticPr fontId="2" type="noConversion"/>
  </si>
  <si>
    <t>物料及团建用品费用合计</t>
    <phoneticPr fontId="2" type="noConversion"/>
  </si>
  <si>
    <t>项</t>
    <phoneticPr fontId="2" type="noConversion"/>
  </si>
  <si>
    <t>项目</t>
    <phoneticPr fontId="2" type="noConversion"/>
  </si>
  <si>
    <t>导游服务</t>
    <phoneticPr fontId="2" type="noConversion"/>
  </si>
  <si>
    <t>旅游意外保险</t>
    <phoneticPr fontId="2" type="noConversion"/>
  </si>
  <si>
    <t>当地五星级酒店</t>
    <phoneticPr fontId="2" type="noConversion"/>
  </si>
  <si>
    <t>用车服务（团建）</t>
    <phoneticPr fontId="2" type="noConversion"/>
  </si>
  <si>
    <t>摄影、摄像服务费用合计</t>
    <phoneticPr fontId="2" type="noConversion"/>
  </si>
  <si>
    <t>人员费用合计</t>
    <phoneticPr fontId="2" type="noConversion"/>
  </si>
  <si>
    <t>门票/项目费</t>
    <phoneticPr fontId="2" type="noConversion"/>
  </si>
  <si>
    <t>云摄影</t>
    <phoneticPr fontId="2" type="noConversion"/>
  </si>
  <si>
    <t>明细内容</t>
    <phoneticPr fontId="2" type="noConversion"/>
  </si>
  <si>
    <t>Day1晚餐</t>
    <phoneticPr fontId="2" type="noConversion"/>
  </si>
  <si>
    <t>Day2午餐</t>
    <phoneticPr fontId="2" type="noConversion"/>
  </si>
  <si>
    <t>Day2晚餐</t>
    <phoneticPr fontId="2" type="noConversion"/>
  </si>
  <si>
    <t>Day1会议晚宴+Day2团建</t>
    <phoneticPr fontId="2" type="noConversion"/>
  </si>
  <si>
    <t>伴手礼</t>
    <phoneticPr fontId="2" type="noConversion"/>
  </si>
  <si>
    <t>北京-苏州</t>
    <rPh sb="0" eb="1">
      <t>bei'jign</t>
    </rPh>
    <rPh sb="3" eb="4">
      <t>su'zhou</t>
    </rPh>
    <phoneticPr fontId="2" type="noConversion"/>
  </si>
  <si>
    <t>上海-苏州</t>
    <rPh sb="0" eb="1">
      <t>shang'hai</t>
    </rPh>
    <rPh sb="3" eb="4">
      <t>su'zhou</t>
    </rPh>
    <phoneticPr fontId="2" type="noConversion"/>
  </si>
  <si>
    <t>人</t>
    <rPh sb="0" eb="1">
      <t>ren</t>
    </rPh>
    <phoneticPr fontId="2" type="noConversion"/>
  </si>
  <si>
    <t>往返</t>
    <rPh sb="0" eb="1">
      <t>wang'f</t>
    </rPh>
    <phoneticPr fontId="2" type="noConversion"/>
  </si>
  <si>
    <t>间</t>
    <rPh sb="0" eb="1">
      <t>jian</t>
    </rPh>
    <phoneticPr fontId="2" type="noConversion"/>
  </si>
  <si>
    <t>晚</t>
    <rPh sb="0" eb="1">
      <t>wan</t>
    </rPh>
    <phoneticPr fontId="2" type="noConversion"/>
  </si>
  <si>
    <t>餐</t>
    <rPh sb="0" eb="1">
      <t>can</t>
    </rPh>
    <phoneticPr fontId="2" type="noConversion"/>
  </si>
  <si>
    <t>项</t>
    <rPh sb="0" eb="1">
      <t>xiang</t>
    </rPh>
    <phoneticPr fontId="2" type="noConversion"/>
  </si>
  <si>
    <t>次</t>
    <rPh sb="0" eb="1">
      <t>ci</t>
    </rPh>
    <phoneticPr fontId="2" type="noConversion"/>
  </si>
  <si>
    <t>个</t>
    <rPh sb="0" eb="1">
      <t>g</t>
    </rPh>
    <phoneticPr fontId="2" type="noConversion"/>
  </si>
  <si>
    <t>踩点</t>
    <rPh sb="0" eb="1">
      <t>cai'dian</t>
    </rPh>
    <phoneticPr fontId="2" type="noConversion"/>
  </si>
  <si>
    <t>执行-差旅</t>
    <rPh sb="0" eb="1">
      <t>zhi'ixng</t>
    </rPh>
    <rPh sb="3" eb="4">
      <t>chai'lv</t>
    </rPh>
    <phoneticPr fontId="2" type="noConversion"/>
  </si>
  <si>
    <t>天</t>
    <rPh sb="0" eb="1">
      <t>tian</t>
    </rPh>
    <phoneticPr fontId="2" type="noConversion"/>
  </si>
  <si>
    <t>车</t>
    <rPh sb="0" eb="1">
      <t>che</t>
    </rPh>
    <phoneticPr fontId="2" type="noConversion"/>
  </si>
  <si>
    <t>现场工作人员</t>
    <rPh sb="0" eb="1">
      <t>xian'c</t>
    </rPh>
    <rPh sb="2" eb="3">
      <t>gong'zuo</t>
    </rPh>
    <rPh sb="4" eb="5">
      <t>ren'y</t>
    </rPh>
    <phoneticPr fontId="2" type="noConversion"/>
  </si>
  <si>
    <t>航班</t>
    <rPh sb="0" eb="1">
      <t>hang'ban</t>
    </rPh>
    <phoneticPr fontId="2" type="noConversion"/>
  </si>
  <si>
    <t>酒店</t>
    <rPh sb="0" eb="1">
      <t>jiu'dian</t>
    </rPh>
    <phoneticPr fontId="2" type="noConversion"/>
  </si>
  <si>
    <t>易拉宝</t>
    <rPh sb="0" eb="1">
      <t>yi'la'bao</t>
    </rPh>
    <phoneticPr fontId="2" type="noConversion"/>
  </si>
  <si>
    <t>个</t>
    <rPh sb="0" eb="1">
      <t>ge</t>
    </rPh>
    <phoneticPr fontId="2" type="noConversion"/>
  </si>
  <si>
    <t>麦克风套</t>
    <rPh sb="0" eb="1">
      <t>mai'ke'f</t>
    </rPh>
    <rPh sb="3" eb="4">
      <t>tao</t>
    </rPh>
    <phoneticPr fontId="2" type="noConversion"/>
  </si>
  <si>
    <t>主持人手卡</t>
    <rPh sb="0" eb="1">
      <t>zhu'chi'r</t>
    </rPh>
    <rPh sb="3" eb="4">
      <t>shou'ka</t>
    </rPh>
    <phoneticPr fontId="2" type="noConversion"/>
  </si>
  <si>
    <t>张</t>
    <rPh sb="0" eb="1">
      <t>zhang</t>
    </rPh>
    <phoneticPr fontId="2" type="noConversion"/>
  </si>
  <si>
    <t>兼职</t>
    <rPh sb="0" eb="1">
      <t>jian'zhi</t>
    </rPh>
    <phoneticPr fontId="2" type="noConversion"/>
  </si>
  <si>
    <t>接机、接站</t>
    <rPh sb="0" eb="1">
      <t>jie'song'j</t>
    </rPh>
    <rPh sb="3" eb="4">
      <t>jie'zhan</t>
    </rPh>
    <phoneticPr fontId="2" type="noConversion"/>
  </si>
  <si>
    <t>欢迎晚宴背板</t>
    <rPh sb="0" eb="1">
      <t>huan'y</t>
    </rPh>
    <rPh sb="2" eb="3">
      <t>wan'yan</t>
    </rPh>
    <rPh sb="4" eb="5">
      <t>bei'ban</t>
    </rPh>
    <phoneticPr fontId="2" type="noConversion"/>
  </si>
  <si>
    <t>用车服务（接/送机）</t>
    <rPh sb="7" eb="8">
      <t>song</t>
    </rPh>
    <rPh sb="8" eb="9">
      <t>ji</t>
    </rPh>
    <phoneticPr fontId="2" type="noConversion"/>
  </si>
  <si>
    <t>用车服务（接/送机）</t>
    <phoneticPr fontId="2" type="noConversion"/>
  </si>
  <si>
    <t>用车服务（接/送站）</t>
    <rPh sb="8" eb="9">
      <t>zahn</t>
    </rPh>
    <phoneticPr fontId="2" type="noConversion"/>
  </si>
  <si>
    <t>桌</t>
    <rPh sb="0" eb="1">
      <t>zhuo</t>
    </rPh>
    <phoneticPr fontId="2" type="noConversion"/>
  </si>
  <si>
    <t>执行-交通</t>
    <rPh sb="0" eb="1">
      <t>zhi'ixng</t>
    </rPh>
    <rPh sb="3" eb="4">
      <t>jiao't</t>
    </rPh>
    <phoneticPr fontId="2" type="noConversion"/>
  </si>
  <si>
    <t>游船</t>
    <rPh sb="0" eb="1">
      <t>you'chuan</t>
    </rPh>
    <phoneticPr fontId="2" type="noConversion"/>
  </si>
  <si>
    <t>船</t>
    <rPh sb="0" eb="1">
      <t>chuan</t>
    </rPh>
    <phoneticPr fontId="2" type="noConversion"/>
  </si>
  <si>
    <t>深圳-无锡</t>
    <rPh sb="0" eb="1">
      <t>shen'z</t>
    </rPh>
    <rPh sb="3" eb="4">
      <t>wu'xi</t>
    </rPh>
    <phoneticPr fontId="2" type="noConversion"/>
  </si>
  <si>
    <t>中茵皇冠假日</t>
    <rPh sb="0" eb="1">
      <t>zhong'yin</t>
    </rPh>
    <rPh sb="2" eb="3">
      <t>huang'guan</t>
    </rPh>
    <rPh sb="4" eb="5">
      <t>jia'ri</t>
    </rPh>
    <phoneticPr fontId="2" type="noConversion"/>
  </si>
  <si>
    <t>凌氏家宴</t>
    <rPh sb="0" eb="1">
      <t>ling'shi'jia'yan</t>
    </rPh>
    <phoneticPr fontId="2" type="noConversion"/>
  </si>
  <si>
    <t>香雪海-春晓厅</t>
    <rPh sb="0" eb="1">
      <t>xiang'xue'hai</t>
    </rPh>
    <phoneticPr fontId="2" type="noConversion"/>
  </si>
  <si>
    <t>同里</t>
    <rPh sb="0" eb="1">
      <t>tong'li</t>
    </rPh>
    <phoneticPr fontId="2" type="noConversion"/>
  </si>
  <si>
    <t>骑行教练及工作人员</t>
    <rPh sb="0" eb="1">
      <t>qi'xing</t>
    </rPh>
    <rPh sb="2" eb="3">
      <t>jiao'lian</t>
    </rPh>
    <rPh sb="4" eb="5">
      <t>ji</t>
    </rPh>
    <rPh sb="5" eb="6">
      <t>gogn'zuo'r'y</t>
    </rPh>
    <phoneticPr fontId="2" type="noConversion"/>
  </si>
  <si>
    <t>大闸蟹采购</t>
    <rPh sb="0" eb="1">
      <t>da'zha'x</t>
    </rPh>
    <rPh sb="3" eb="4">
      <t>cai'g</t>
    </rPh>
    <phoneticPr fontId="2" type="noConversion"/>
  </si>
  <si>
    <t>对</t>
    <rPh sb="0" eb="1">
      <t>dui</t>
    </rPh>
    <phoneticPr fontId="2" type="noConversion"/>
  </si>
  <si>
    <t>骑行-自行车及头盔租赁、运输</t>
    <rPh sb="0" eb="1">
      <t>qi'xing</t>
    </rPh>
    <rPh sb="3" eb="4">
      <t>zi'xing'c</t>
    </rPh>
    <rPh sb="6" eb="7">
      <t>ji</t>
    </rPh>
    <rPh sb="7" eb="8">
      <t>tou'k</t>
    </rPh>
    <rPh sb="9" eb="10">
      <t>zu'lin</t>
    </rPh>
    <rPh sb="12" eb="13">
      <t>yun's</t>
    </rPh>
    <phoneticPr fontId="2" type="noConversion"/>
  </si>
  <si>
    <t>主教练</t>
    <rPh sb="0" eb="1">
      <t>zhu'jiao'l</t>
    </rPh>
    <phoneticPr fontId="2" type="noConversion"/>
  </si>
  <si>
    <t>场地费用</t>
    <rPh sb="0" eb="1">
      <t>chagn'di</t>
    </rPh>
    <rPh sb="2" eb="3">
      <t>fei'y</t>
    </rPh>
    <phoneticPr fontId="2" type="noConversion"/>
  </si>
  <si>
    <t>最多可乘坐88人</t>
    <rPh sb="0" eb="1">
      <t>zui'duo</t>
    </rPh>
    <rPh sb="2" eb="3">
      <t>ke</t>
    </rPh>
    <rPh sb="3" eb="4">
      <t>cheng'zuo</t>
    </rPh>
    <rPh sb="7" eb="8">
      <t>ren</t>
    </rPh>
    <phoneticPr fontId="2" type="noConversion"/>
  </si>
  <si>
    <t>团建手环</t>
    <rPh sb="0" eb="1">
      <t>tuan'jan</t>
    </rPh>
    <rPh sb="2" eb="3">
      <t>shou'huan</t>
    </rPh>
    <phoneticPr fontId="2" type="noConversion"/>
  </si>
  <si>
    <t>药品备品</t>
    <rPh sb="0" eb="1">
      <t>yao'p</t>
    </rPh>
    <rPh sb="2" eb="3">
      <t>bei'p</t>
    </rPh>
    <phoneticPr fontId="2" type="noConversion"/>
  </si>
  <si>
    <t>手举牌</t>
    <rPh sb="0" eb="1">
      <t>shou'ju'p</t>
    </rPh>
    <phoneticPr fontId="2" type="noConversion"/>
  </si>
  <si>
    <t>车头牌</t>
    <rPh sb="0" eb="1">
      <t>che'tou'p</t>
    </rPh>
    <phoneticPr fontId="2" type="noConversion"/>
  </si>
  <si>
    <t>签到用品</t>
    <rPh sb="0" eb="1">
      <t>qian'dao</t>
    </rPh>
    <rPh sb="2" eb="3">
      <t>yong'p</t>
    </rPh>
    <phoneticPr fontId="2" type="noConversion"/>
  </si>
  <si>
    <t>会场</t>
    <rPh sb="0" eb="1">
      <t>hui'chang</t>
    </rPh>
    <phoneticPr fontId="2" type="noConversion"/>
  </si>
  <si>
    <t>团建备品（水、小食、干湿纸巾）</t>
    <rPh sb="0" eb="1">
      <t>tuan'jian</t>
    </rPh>
    <rPh sb="2" eb="3">
      <t>bei'p</t>
    </rPh>
    <rPh sb="5" eb="6">
      <t>shui</t>
    </rPh>
    <rPh sb="7" eb="8">
      <t>xiao'shi</t>
    </rPh>
    <rPh sb="10" eb="11">
      <t>gan'shi'zhi'j</t>
    </rPh>
    <phoneticPr fontId="2" type="noConversion"/>
  </si>
  <si>
    <t>合计</t>
    <phoneticPr fontId="2" type="noConversion"/>
  </si>
  <si>
    <t>43座大巴 高铁站-酒店</t>
  </si>
  <si>
    <t>53座大巴 包含全天行程约早8点-晚10点 约100公里，超时超公里费已包含</t>
  </si>
  <si>
    <t>高铁二等座</t>
    <rPh sb="0" eb="1">
      <t>gao'tie</t>
    </rPh>
    <rPh sb="2" eb="3">
      <t>er'deng'zuo</t>
    </rPh>
    <phoneticPr fontId="2" type="noConversion"/>
  </si>
  <si>
    <t>3.8m*2.2m 可移动展架 双面画面</t>
    <rPh sb="10" eb="11">
      <t>ke'yi'dogn'zhan'jia</t>
    </rPh>
    <rPh sb="16" eb="17">
      <t>shuang'm</t>
    </rPh>
    <rPh sb="18" eb="19">
      <t>hua'm</t>
    </rPh>
    <phoneticPr fontId="2" type="noConversion"/>
  </si>
  <si>
    <t>住宿费用</t>
    <rPh sb="0" eb="1">
      <t>zhu'su</t>
    </rPh>
    <rPh sb="2" eb="3">
      <t>fei'y</t>
    </rPh>
    <phoneticPr fontId="2" type="noConversion"/>
  </si>
  <si>
    <t>餐费</t>
    <rPh sb="0" eb="1">
      <t>can'fei</t>
    </rPh>
    <phoneticPr fontId="2" type="noConversion"/>
  </si>
  <si>
    <t>交通费-包含机场往返酒店以及提前抵达活动场地准备车费</t>
    <rPh sb="0" eb="1">
      <t>jiao'tong'fei</t>
    </rPh>
    <rPh sb="4" eb="5">
      <t>bao'han</t>
    </rPh>
    <rPh sb="6" eb="7">
      <t>ji'chang</t>
    </rPh>
    <rPh sb="8" eb="9">
      <t>wang'f</t>
    </rPh>
    <rPh sb="10" eb="11">
      <t>jiu'dian</t>
    </rPh>
    <rPh sb="12" eb="13">
      <t>yi'ji</t>
    </rPh>
    <rPh sb="14" eb="15">
      <t>ti'qian</t>
    </rPh>
    <rPh sb="16" eb="17">
      <t>di'da</t>
    </rPh>
    <rPh sb="18" eb="19">
      <t>huo'dong</t>
    </rPh>
    <rPh sb="20" eb="21">
      <t>chagn'di</t>
    </rPh>
    <rPh sb="22" eb="23">
      <t>zhun'b</t>
    </rPh>
    <rPh sb="24" eb="25">
      <t>che'fei</t>
    </rPh>
    <phoneticPr fontId="2" type="noConversion"/>
  </si>
  <si>
    <t>签到用品与抽奖物品重复使用，包含定制竹简200片*2元、抽奖竹筒1个50元、条案租赁200元、文房四宝采购150元</t>
    <phoneticPr fontId="2" type="noConversion"/>
  </si>
  <si>
    <t>奖品-苏州博物馆文创</t>
    <rPh sb="0" eb="1">
      <t>jiang'p</t>
    </rPh>
    <rPh sb="3" eb="4">
      <t>su'zhou</t>
    </rPh>
    <rPh sb="5" eb="6">
      <t>bo'wu'guan</t>
    </rPh>
    <rPh sb="8" eb="9">
      <t>wen'c</t>
    </rPh>
    <phoneticPr fontId="2" type="noConversion"/>
  </si>
  <si>
    <t>非康辉工作人员，第一天人员集中签到及会议、晚宴；需要2名经验丰富的当地会务人员，实际成本800/人/天，本次免费提供</t>
    <phoneticPr fontId="2" type="noConversion"/>
  </si>
  <si>
    <t>GL8 无锡机场-酒店</t>
    <rPh sb="4" eb="5">
      <t>wu'xi</t>
    </rPh>
    <rPh sb="6" eb="7">
      <t>ji'chang</t>
    </rPh>
    <rPh sb="9" eb="10">
      <t>jiu'dian</t>
    </rPh>
    <phoneticPr fontId="2" type="noConversion"/>
  </si>
  <si>
    <t>19座考斯特   无锡机场-酒店</t>
    <phoneticPr fontId="2" type="noConversion"/>
  </si>
  <si>
    <t>1人往返高铁票1048，住宿300，餐费及交通152</t>
    <rPh sb="1" eb="2">
      <t>ren</t>
    </rPh>
    <rPh sb="2" eb="3">
      <t>wang'fan</t>
    </rPh>
    <rPh sb="4" eb="5">
      <t>gao'tie'p</t>
    </rPh>
    <rPh sb="12" eb="13">
      <t>zhu'su</t>
    </rPh>
    <rPh sb="18" eb="19">
      <t>can'f</t>
    </rPh>
    <rPh sb="20" eb="21">
      <t>ji</t>
    </rPh>
    <rPh sb="21" eb="22">
      <t>jiao'tong</t>
    </rPh>
    <phoneticPr fontId="2" type="noConversion"/>
  </si>
  <si>
    <t>单价</t>
    <phoneticPr fontId="2" type="noConversion"/>
  </si>
  <si>
    <t>高铁票</t>
    <rPh sb="0" eb="1">
      <t>gao'tie'p</t>
    </rPh>
    <phoneticPr fontId="2" type="noConversion"/>
  </si>
  <si>
    <t>机票</t>
    <rPh sb="0" eb="1">
      <t>ji'p</t>
    </rPh>
    <phoneticPr fontId="2" type="noConversion"/>
  </si>
  <si>
    <t>详见明细</t>
    <rPh sb="0" eb="1">
      <t>xiang'jan</t>
    </rPh>
    <rPh sb="2" eb="3">
      <t>ming'xi</t>
    </rPh>
    <phoneticPr fontId="2" type="noConversion"/>
  </si>
  <si>
    <t>详见明细</t>
    <rPh sb="0" eb="1">
      <t>xiang'jian'ming'x</t>
    </rPh>
    <phoneticPr fontId="2" type="noConversion"/>
  </si>
  <si>
    <t>批</t>
    <rPh sb="0" eb="1">
      <t>pi</t>
    </rPh>
    <phoneticPr fontId="2" type="noConversion"/>
  </si>
  <si>
    <t>中茵皇冠假日 13日</t>
    <rPh sb="0" eb="1">
      <t>zhong'yin</t>
    </rPh>
    <rPh sb="2" eb="3">
      <t>huang'guan</t>
    </rPh>
    <rPh sb="4" eb="5">
      <t>jia'ri</t>
    </rPh>
    <rPh sb="9" eb="10">
      <t>ri</t>
    </rPh>
    <phoneticPr fontId="2" type="noConversion"/>
  </si>
  <si>
    <t>中茵皇冠假日 14日</t>
    <rPh sb="0" eb="1">
      <t>zhong'yin</t>
    </rPh>
    <rPh sb="2" eb="3">
      <t>huang'guan</t>
    </rPh>
    <rPh sb="4" eb="5">
      <t>jia'ri</t>
    </rPh>
    <rPh sb="9" eb="10">
      <t>ri</t>
    </rPh>
    <phoneticPr fontId="2" type="noConversion"/>
  </si>
  <si>
    <t>中茵皇冠假日 15日</t>
    <rPh sb="0" eb="1">
      <t>zhong'yin</t>
    </rPh>
    <rPh sb="2" eb="3">
      <t>huang'guan</t>
    </rPh>
    <rPh sb="4" eb="5">
      <t>jia'ri</t>
    </rPh>
    <rPh sb="9" eb="10">
      <t>ri</t>
    </rPh>
    <phoneticPr fontId="2" type="noConversion"/>
  </si>
  <si>
    <t>酒店大闸蟹</t>
    <rPh sb="0" eb="1">
      <t>jiu'dian</t>
    </rPh>
    <rPh sb="2" eb="3">
      <t>da'zha'x</t>
    </rPh>
    <phoneticPr fontId="2" type="noConversion"/>
  </si>
  <si>
    <t>晚宴零点费用</t>
    <rPh sb="0" eb="1">
      <t>wan'yan</t>
    </rPh>
    <rPh sb="2" eb="3">
      <t>ling'dian</t>
    </rPh>
    <rPh sb="4" eb="5">
      <t>fei'y</t>
    </rPh>
    <phoneticPr fontId="2" type="noConversion"/>
  </si>
  <si>
    <t>凌氏家宴单点</t>
    <rPh sb="0" eb="1">
      <t>ling'shi'jia'yan</t>
    </rPh>
    <rPh sb="4" eb="5">
      <t>dan'dian</t>
    </rPh>
    <phoneticPr fontId="2" type="noConversion"/>
  </si>
  <si>
    <t>单点瓦罐鸡</t>
    <rPh sb="0" eb="1">
      <t>dan'dian</t>
    </rPh>
    <rPh sb="2" eb="3">
      <t>wa'guaj</t>
    </rPh>
    <rPh sb="4" eb="5">
      <t>ji</t>
    </rPh>
    <phoneticPr fontId="2" type="noConversion"/>
  </si>
  <si>
    <t>Day1</t>
    <phoneticPr fontId="2" type="noConversion"/>
  </si>
  <si>
    <t>Day2</t>
    <phoneticPr fontId="2" type="noConversion"/>
  </si>
  <si>
    <t>酒店晚间会议</t>
    <rPh sb="0" eb="1">
      <t>jiu'dian</t>
    </rPh>
    <rPh sb="2" eb="3">
      <t>wan'jian</t>
    </rPh>
    <rPh sb="4" eb="5">
      <t>hui'yi</t>
    </rPh>
    <phoneticPr fontId="2" type="noConversion"/>
  </si>
  <si>
    <t>用车服务（接机）</t>
    <rPh sb="0" eb="1">
      <t>yong'che</t>
    </rPh>
    <rPh sb="2" eb="3">
      <t>fu'wu</t>
    </rPh>
    <rPh sb="5" eb="6">
      <t>jie'ji</t>
    </rPh>
    <phoneticPr fontId="2" type="noConversion"/>
  </si>
  <si>
    <t>用车服务（送机）</t>
    <rPh sb="0" eb="1">
      <t>yong'che</t>
    </rPh>
    <rPh sb="2" eb="3">
      <t>fu'wu</t>
    </rPh>
    <rPh sb="5" eb="6">
      <t>song</t>
    </rPh>
    <phoneticPr fontId="2" type="noConversion"/>
  </si>
  <si>
    <t>19座考斯特   高铁站-酒店</t>
    <phoneticPr fontId="2" type="noConversion"/>
  </si>
  <si>
    <t>小车 高铁站-酒店</t>
    <rPh sb="0" eb="1">
      <t>xiao'che</t>
    </rPh>
    <rPh sb="3" eb="4">
      <t>gao'tie'z</t>
    </rPh>
    <rPh sb="7" eb="8">
      <t>jiu'dian</t>
    </rPh>
    <phoneticPr fontId="2" type="noConversion"/>
  </si>
  <si>
    <t>GL8 高铁站-酒店</t>
    <rPh sb="4" eb="5">
      <t>gao'tie'z</t>
    </rPh>
    <rPh sb="8" eb="9">
      <t>jiu'dian</t>
    </rPh>
    <phoneticPr fontId="2" type="noConversion"/>
  </si>
  <si>
    <t>用车服务（接站）</t>
    <rPh sb="0" eb="1">
      <t>yong'che</t>
    </rPh>
    <rPh sb="2" eb="3">
      <t>fu'wu</t>
    </rPh>
    <rPh sb="5" eb="6">
      <t>jie'ji</t>
    </rPh>
    <rPh sb="6" eb="7">
      <t>zhan</t>
    </rPh>
    <phoneticPr fontId="2" type="noConversion"/>
  </si>
  <si>
    <t>43座大巴 无锡机场-酒店</t>
    <rPh sb="2" eb="3">
      <t>zuo</t>
    </rPh>
    <rPh sb="3" eb="4">
      <t>da'ba</t>
    </rPh>
    <rPh sb="6" eb="7">
      <t>wu'xi'ji'c</t>
    </rPh>
    <rPh sb="11" eb="12">
      <t>jiu'dian</t>
    </rPh>
    <phoneticPr fontId="2" type="noConversion"/>
  </si>
  <si>
    <t>小车 机场-酒店</t>
    <rPh sb="0" eb="1">
      <t>xiao'che</t>
    </rPh>
    <rPh sb="3" eb="4">
      <t>ji'chang</t>
    </rPh>
    <rPh sb="6" eb="7">
      <t>jiu'dian</t>
    </rPh>
    <phoneticPr fontId="2" type="noConversion"/>
  </si>
  <si>
    <t>备车</t>
    <rPh sb="0" eb="1">
      <t>bei'che</t>
    </rPh>
    <phoneticPr fontId="2" type="noConversion"/>
  </si>
  <si>
    <t>13日踩点全天用车</t>
    <rPh sb="2" eb="3">
      <t>ri</t>
    </rPh>
    <rPh sb="3" eb="4">
      <t>cai'dian</t>
    </rPh>
    <rPh sb="5" eb="6">
      <t>quan'tian</t>
    </rPh>
    <rPh sb="7" eb="8">
      <t>yong'che</t>
    </rPh>
    <phoneticPr fontId="2" type="noConversion"/>
  </si>
  <si>
    <t>用车服务（送站）</t>
    <rPh sb="0" eb="1">
      <t>yong'che</t>
    </rPh>
    <rPh sb="2" eb="3">
      <t>fu'wu</t>
    </rPh>
    <rPh sb="5" eb="6">
      <t>song</t>
    </rPh>
    <rPh sb="6" eb="7">
      <t>zhan</t>
    </rPh>
    <phoneticPr fontId="2" type="noConversion"/>
  </si>
  <si>
    <t>小车 酒店-高铁站</t>
    <rPh sb="0" eb="1">
      <t>xiao'che</t>
    </rPh>
    <rPh sb="3" eb="4">
      <t>jiu'dian</t>
    </rPh>
    <rPh sb="6" eb="7">
      <t>gao'tie'z</t>
    </rPh>
    <phoneticPr fontId="2" type="noConversion"/>
  </si>
  <si>
    <t>小车 酒店-机场</t>
    <rPh sb="0" eb="1">
      <t>xiao'che</t>
    </rPh>
    <rPh sb="3" eb="4">
      <t>jiu'dian</t>
    </rPh>
    <rPh sb="6" eb="7">
      <t>ji'c</t>
    </rPh>
    <phoneticPr fontId="2" type="noConversion"/>
  </si>
  <si>
    <t>43座大巴 酒店-机场</t>
    <rPh sb="9" eb="10">
      <t>ji'chang</t>
    </rPh>
    <phoneticPr fontId="2" type="noConversion"/>
  </si>
  <si>
    <t>用车服务</t>
    <rPh sb="0" eb="1">
      <t>yong'che</t>
    </rPh>
    <rPh sb="2" eb="3">
      <t>fu'wu</t>
    </rPh>
    <phoneticPr fontId="2" type="noConversion"/>
  </si>
  <si>
    <t>GL8 单趟 酒店-同里</t>
    <rPh sb="4" eb="5">
      <t>dan'tang</t>
    </rPh>
    <rPh sb="7" eb="8">
      <t>jiu'dian</t>
    </rPh>
    <rPh sb="10" eb="11">
      <t>tong'li</t>
    </rPh>
    <phoneticPr fontId="2" type="noConversion"/>
  </si>
  <si>
    <t>接机表</t>
    <rPh sb="0" eb="1">
      <t>jie ji biao</t>
    </rPh>
    <phoneticPr fontId="2" type="noConversion"/>
  </si>
  <si>
    <t>姓名</t>
  </si>
  <si>
    <t>性别</t>
  </si>
  <si>
    <t>电话</t>
    <phoneticPr fontId="2" type="noConversion"/>
  </si>
  <si>
    <t>出发地</t>
  </si>
  <si>
    <t>去程日期</t>
  </si>
  <si>
    <t>出发航班/班次</t>
  </si>
  <si>
    <t>接机/站车辆</t>
  </si>
  <si>
    <t>张婕</t>
    <phoneticPr fontId="2" type="noConversion"/>
  </si>
  <si>
    <t>14日</t>
    <phoneticPr fontId="2" type="noConversion"/>
  </si>
  <si>
    <t>G7248上海西-苏州13:21- 13:50</t>
    <phoneticPr fontId="2" type="noConversion"/>
  </si>
  <si>
    <t>13:50
苏州站1人
小车</t>
    <rPh sb="6" eb="7">
      <t>su zh</t>
    </rPh>
    <rPh sb="8" eb="9">
      <t>zhan</t>
    </rPh>
    <rPh sb="10" eb="11">
      <t>ren</t>
    </rPh>
    <phoneticPr fontId="2" type="noConversion"/>
  </si>
  <si>
    <t>王攀峰</t>
  </si>
  <si>
    <t>男</t>
  </si>
  <si>
    <t>高铁自理</t>
  </si>
  <si>
    <t>14日</t>
  </si>
  <si>
    <t>G7150 08:39-10:26 马鞍山东-苏州站</t>
  </si>
  <si>
    <t>10:26
苏州站2人
小车</t>
    <phoneticPr fontId="2" type="noConversion"/>
  </si>
  <si>
    <t>夏军</t>
  </si>
  <si>
    <t>林雪英</t>
  </si>
  <si>
    <t>女</t>
  </si>
  <si>
    <t>13651680855</t>
  </si>
  <si>
    <t>上海</t>
  </si>
  <si>
    <t>G7110，12:54-13:18，上海虹桥-苏州站</t>
  </si>
  <si>
    <t>13:18苏州站2人
13:25苏州站5人
考斯特</t>
    <phoneticPr fontId="2" type="noConversion"/>
  </si>
  <si>
    <t>梁逍</t>
  </si>
  <si>
    <t>卢莉</t>
  </si>
  <si>
    <t>18621051466</t>
  </si>
  <si>
    <t>G7014，13:00-13:25，上海虹桥-苏州站</t>
  </si>
  <si>
    <t>张燕</t>
  </si>
  <si>
    <t>13816140809</t>
  </si>
  <si>
    <t>王希彤</t>
  </si>
  <si>
    <t>13816482216</t>
  </si>
  <si>
    <t>江杰</t>
  </si>
  <si>
    <t>陈盈盈</t>
  </si>
  <si>
    <t>殷秀娟</t>
  </si>
  <si>
    <t>北京</t>
  </si>
  <si>
    <t xml:space="preserve">14:20 上海-苏州站 </t>
  </si>
  <si>
    <t>14:20
苏州站1人
小车</t>
    <phoneticPr fontId="2" type="noConversion"/>
  </si>
  <si>
    <t>程磊</t>
  </si>
  <si>
    <t>G7390 13:34-14:55 杭州东-苏州站</t>
  </si>
  <si>
    <t>14:55
苏州站1人
小车</t>
    <phoneticPr fontId="2" type="noConversion"/>
  </si>
  <si>
    <t>詹鹏</t>
    <phoneticPr fontId="2" type="noConversion"/>
  </si>
  <si>
    <t>北京</t>
    <phoneticPr fontId="2" type="noConversion"/>
  </si>
  <si>
    <t>13日</t>
    <phoneticPr fontId="2" type="noConversion"/>
  </si>
  <si>
    <t>G133北京南-苏州北</t>
    <phoneticPr fontId="2" type="noConversion"/>
  </si>
  <si>
    <t>18:02
苏州北站1人
小车</t>
    <rPh sb="6" eb="7">
      <t>su zhou</t>
    </rPh>
    <rPh sb="8" eb="9">
      <t>bei zhan</t>
    </rPh>
    <rPh sb="11" eb="12">
      <t>ren</t>
    </rPh>
    <phoneticPr fontId="2" type="noConversion"/>
  </si>
  <si>
    <t>高宏翠</t>
  </si>
  <si>
    <t>G107，08:05-13:19，北京南-苏州北</t>
  </si>
  <si>
    <t>13:19
苏州北站4人
别克商务</t>
    <rPh sb="9" eb="10">
      <t>zahn</t>
    </rPh>
    <phoneticPr fontId="2" type="noConversion"/>
  </si>
  <si>
    <t>刘悦</t>
  </si>
  <si>
    <t>李晓霞</t>
  </si>
  <si>
    <t>G107 08:05-13:19 北京南-苏州北</t>
  </si>
  <si>
    <t>王旭</t>
  </si>
  <si>
    <t>刘春旭</t>
  </si>
  <si>
    <t>G113 08:50-14:02 北京南-苏州北</t>
  </si>
  <si>
    <t>14:02
苏州北站21人
大巴</t>
    <phoneticPr fontId="2" type="noConversion"/>
  </si>
  <si>
    <t>张环宇</t>
  </si>
  <si>
    <t xml:space="preserve"> 陈慧杰</t>
  </si>
  <si>
    <t>郑福春</t>
  </si>
  <si>
    <t>樊磊</t>
  </si>
  <si>
    <t xml:space="preserve"> G113 08:50-14:02 北京南-苏州北</t>
  </si>
  <si>
    <t>刘莹</t>
  </si>
  <si>
    <t>赵旭</t>
  </si>
  <si>
    <t>张逸飞</t>
  </si>
  <si>
    <t>王欣</t>
  </si>
  <si>
    <t>刘大伟</t>
  </si>
  <si>
    <t>谭祎</t>
  </si>
  <si>
    <t>黄妍辞</t>
  </si>
  <si>
    <t>朱婷婷</t>
  </si>
  <si>
    <t>杨晓娣</t>
  </si>
  <si>
    <t>13301371505</t>
  </si>
  <si>
    <t>钮占明</t>
  </si>
  <si>
    <t>18618260735</t>
  </si>
  <si>
    <t>G113，8:50-14:02，北京南站- 苏州北站</t>
  </si>
  <si>
    <t>张沺</t>
  </si>
  <si>
    <t>G3252 13:24-14:02 上海虹桥-苏州北</t>
  </si>
  <si>
    <t>杨平</t>
  </si>
  <si>
    <t>张思晨</t>
  </si>
  <si>
    <t>刘帆</t>
  </si>
  <si>
    <t>行程取消</t>
    <rPh sb="0" eb="1">
      <t>xing cheng</t>
    </rPh>
    <rPh sb="2" eb="3">
      <t>qu xiao</t>
    </rPh>
    <phoneticPr fontId="2" type="noConversion"/>
  </si>
  <si>
    <t>武方博</t>
  </si>
  <si>
    <t>郑州</t>
  </si>
  <si>
    <t>MU5396 10:40-12:20 新郑T2-虹桥T2
G3252 13:24-14:02  上海虹桥-苏州北</t>
  </si>
  <si>
    <t>贾开军</t>
  </si>
  <si>
    <t>郭幸宜</t>
  </si>
  <si>
    <t>广州</t>
  </si>
  <si>
    <t>ZH9823  09:45-12:20 白云T1-苏南T2</t>
  </si>
  <si>
    <t>12:20
无锡机场2人
小车4</t>
    <phoneticPr fontId="2" type="noConversion"/>
  </si>
  <si>
    <t>孙三威</t>
  </si>
  <si>
    <t>熊自诚</t>
  </si>
  <si>
    <t>深圳</t>
  </si>
  <si>
    <r>
      <t>CA3591 10:40-</t>
    </r>
    <r>
      <rPr>
        <b/>
        <sz val="11"/>
        <color rgb="FFFF0000"/>
        <rFont val="微软雅黑"/>
        <family val="2"/>
        <charset val="134"/>
      </rPr>
      <t>13:10</t>
    </r>
    <r>
      <rPr>
        <sz val="11"/>
        <color theme="1"/>
        <rFont val="微软雅黑"/>
        <family val="2"/>
        <charset val="134"/>
      </rPr>
      <t xml:space="preserve"> 宝安T3-苏南T2</t>
    </r>
  </si>
  <si>
    <t>13:40
无锡机场2人
小车</t>
    <rPh sb="6" eb="7">
      <t>wu xi</t>
    </rPh>
    <rPh sb="8" eb="9">
      <t>ji chang</t>
    </rPh>
    <rPh sb="11" eb="12">
      <t>ren</t>
    </rPh>
    <phoneticPr fontId="2" type="noConversion"/>
  </si>
  <si>
    <t>延误加车</t>
    <phoneticPr fontId="2" type="noConversion"/>
  </si>
  <si>
    <t>许龙玉</t>
  </si>
  <si>
    <t>延误加车</t>
  </si>
  <si>
    <t>李炜</t>
  </si>
  <si>
    <t>曾飞容</t>
  </si>
  <si>
    <t>MU2732 11:00-13:15 大兴机场-苏南T2</t>
  </si>
  <si>
    <t>13:15
无锡机场31人
大巴</t>
    <phoneticPr fontId="2" type="noConversion"/>
  </si>
  <si>
    <t>赵欣悦</t>
  </si>
  <si>
    <t>张文杰</t>
  </si>
  <si>
    <t>郑拓</t>
  </si>
  <si>
    <t>杨一楠</t>
  </si>
  <si>
    <t>赵阳</t>
  </si>
  <si>
    <t>白悦娇</t>
  </si>
  <si>
    <t>丁伟</t>
  </si>
  <si>
    <t>孟红</t>
  </si>
  <si>
    <t>孟红随行</t>
  </si>
  <si>
    <t>鄢欢</t>
  </si>
  <si>
    <t>刘瑶</t>
  </si>
  <si>
    <t>周昀</t>
  </si>
  <si>
    <t>潘宁宁</t>
  </si>
  <si>
    <t>郇欢</t>
  </si>
  <si>
    <t>史海超</t>
  </si>
  <si>
    <t>单丹丹</t>
  </si>
  <si>
    <t>杨涛</t>
  </si>
  <si>
    <t>董宝艳</t>
  </si>
  <si>
    <t>刘庆伟</t>
  </si>
  <si>
    <t>张慧芳</t>
  </si>
  <si>
    <t>刘佳惠</t>
  </si>
  <si>
    <t>杨兰芳</t>
  </si>
  <si>
    <t>孙国良</t>
  </si>
  <si>
    <t xml:space="preserve">杨晓威 </t>
  </si>
  <si>
    <t>邓秋锦</t>
  </si>
  <si>
    <t>杨野潇</t>
  </si>
  <si>
    <t>胡朝颖</t>
  </si>
  <si>
    <t>董新</t>
  </si>
  <si>
    <t>王君</t>
  </si>
  <si>
    <t>贾舒</t>
  </si>
  <si>
    <t>王珅</t>
  </si>
  <si>
    <t>ZH9809 13:55-16:30 宝安T3-苏南T2</t>
  </si>
  <si>
    <t>16:30
无锡机场1人
小车</t>
    <rPh sb="6" eb="7">
      <t>wu xi</t>
    </rPh>
    <phoneticPr fontId="2" type="noConversion"/>
  </si>
  <si>
    <t>备车</t>
    <rPh sb="0" eb="1">
      <t>bei che</t>
    </rPh>
    <phoneticPr fontId="2" type="noConversion"/>
  </si>
  <si>
    <t>12:00中茵皇冠--苏州站--中茵皇冠--阳澄湖酒店-中英皇冠20:00结束</t>
    <phoneticPr fontId="2" type="noConversion"/>
  </si>
  <si>
    <t>12:00
GL8</t>
    <phoneticPr fontId="2" type="noConversion"/>
  </si>
  <si>
    <t>送机表</t>
    <rPh sb="0" eb="1">
      <t>song j biao</t>
    </rPh>
    <phoneticPr fontId="2" type="noConversion"/>
  </si>
  <si>
    <t>返程日期</t>
  </si>
  <si>
    <t>返程航班/班次</t>
  </si>
  <si>
    <t>送/机站车辆</t>
  </si>
  <si>
    <t>刘声伟</t>
  </si>
  <si>
    <t>15日</t>
  </si>
  <si>
    <t>G7103中茵皇冠--苏州站10:00</t>
    <phoneticPr fontId="12" type="noConversion"/>
  </si>
  <si>
    <t>7:40 小车</t>
    <phoneticPr fontId="12" type="noConversion"/>
  </si>
  <si>
    <t>G116中茵皇冠--苏州北站10:00</t>
    <phoneticPr fontId="12" type="noConversion"/>
  </si>
  <si>
    <t>8:40 小车</t>
    <phoneticPr fontId="12" type="noConversion"/>
  </si>
  <si>
    <t>许玉龙</t>
    <phoneticPr fontId="12" type="noConversion"/>
  </si>
  <si>
    <t>中茵皇冠--无锡机场</t>
  </si>
  <si>
    <t>13:30小车</t>
    <phoneticPr fontId="12" type="noConversion"/>
  </si>
  <si>
    <t>朱婷</t>
  </si>
  <si>
    <t>中茵皇冠--同里景区</t>
  </si>
  <si>
    <t>GL8</t>
    <phoneticPr fontId="12" type="noConversion"/>
  </si>
  <si>
    <t>16日</t>
  </si>
  <si>
    <t>08:19 苏州站</t>
  </si>
  <si>
    <t>送站时间：7:00
苏州站1人
小车</t>
    <phoneticPr fontId="12" type="noConversion"/>
  </si>
  <si>
    <t>09:39 苏州站</t>
  </si>
  <si>
    <t>送站时间：8:30
苏州站1人
小车</t>
  </si>
  <si>
    <t>G7005 10:14-10:39 苏州站-上海</t>
  </si>
  <si>
    <t>送站时间：9:00
苏州站2人
小车</t>
  </si>
  <si>
    <t>11:14 苏州站</t>
  </si>
  <si>
    <t>送站时间：10:00
苏州站6人
考斯特</t>
  </si>
  <si>
    <t>张婕</t>
  </si>
  <si>
    <t>11:25 苏州站</t>
  </si>
  <si>
    <t>詹鹏</t>
  </si>
  <si>
    <t>G6 7:27苏州北-北京南</t>
    <phoneticPr fontId="12" type="noConversion"/>
  </si>
  <si>
    <t>6:20小车</t>
    <phoneticPr fontId="12" type="noConversion"/>
  </si>
  <si>
    <t>13691532362</t>
  </si>
  <si>
    <t>08:30 苏州北</t>
  </si>
  <si>
    <t>送站时间：7:00
苏州北站1人
小车</t>
  </si>
  <si>
    <t>G116 10:00-15:23 苏州北-北京南</t>
  </si>
  <si>
    <t xml:space="preserve">送站时间：8:30
苏州北站9人
考斯特
</t>
  </si>
  <si>
    <t>史海超</t>
    <rPh sb="0" eb="1">
      <t>shi</t>
    </rPh>
    <rPh sb="1" eb="2">
      <t>hai chao</t>
    </rPh>
    <phoneticPr fontId="2" type="noConversion"/>
  </si>
  <si>
    <t>16日</t>
    <phoneticPr fontId="12" type="noConversion"/>
  </si>
  <si>
    <t>苏州北</t>
    <phoneticPr fontId="12" type="noConversion"/>
  </si>
  <si>
    <t>9:30 滴滴专车</t>
    <phoneticPr fontId="12" type="noConversion"/>
  </si>
  <si>
    <t>单丹丹</t>
    <rPh sb="0" eb="1">
      <t>dan</t>
    </rPh>
    <rPh sb="1" eb="2">
      <t>dan dna</t>
    </rPh>
    <phoneticPr fontId="12" type="noConversion"/>
  </si>
  <si>
    <t>G1715 12:59-13:23 苏州北-上海虹桥
MU9375  15:35-17:30 虹桥T2-新郑T2</t>
  </si>
  <si>
    <t>送站时间：11:30
苏州北站2人
小车</t>
  </si>
  <si>
    <t>MU2731 07:55-10:00 苏南T2-大兴机场</t>
  </si>
  <si>
    <t>送机时间：5:45
无锡机场6人
考斯特</t>
  </si>
  <si>
    <t>MU2919 08:00-09:50 苏南T2-黄花T2</t>
  </si>
  <si>
    <t>ZH9802 10:50-13:25 苏南T2-宝安T3</t>
  </si>
  <si>
    <t>CA3590 13:20-16:00 苏南T2-宝安T3</t>
  </si>
  <si>
    <t>送机时间：11:30
无锡机场1人
专车</t>
    <rPh sb="18" eb="19">
      <t>zhuan che</t>
    </rPh>
    <phoneticPr fontId="2" type="noConversion"/>
  </si>
  <si>
    <t>ZH9824 13:30-16:10 苏南T2-白云T1</t>
  </si>
  <si>
    <t>送机时间：10:45
无锡机场5人
考斯特</t>
    <phoneticPr fontId="2" type="noConversion"/>
  </si>
  <si>
    <t>13:30 无锡机场</t>
  </si>
  <si>
    <t>MU2949  16:30-18:30 苏南T2-首都T2</t>
  </si>
  <si>
    <t>送机时间：13:45
无锡机场17人
33座大巴</t>
  </si>
  <si>
    <t>赵丽莎</t>
  </si>
  <si>
    <t>10:30送机车辆</t>
    <rPh sb="5" eb="6">
      <t>song ji</t>
    </rPh>
    <rPh sb="7" eb="8">
      <t>che laing</t>
    </rPh>
    <phoneticPr fontId="2" type="noConversion"/>
  </si>
  <si>
    <t>MU2949 16:30-18:30 苏南T2-首都T2</t>
  </si>
  <si>
    <t>360KA网服&amp;招聘行业客户私享会嘉宾信息</t>
    <rPh sb="17" eb="18">
      <t>jia bin</t>
    </rPh>
    <phoneticPr fontId="14" type="noConversion"/>
  </si>
  <si>
    <t>序号</t>
  </si>
  <si>
    <t>对接销售</t>
  </si>
  <si>
    <t>公司名称</t>
  </si>
  <si>
    <t>性别</t>
    <rPh sb="0" eb="1">
      <t>xing'bie</t>
    </rPh>
    <phoneticPr fontId="14" type="noConversion"/>
  </si>
  <si>
    <t>职位</t>
  </si>
  <si>
    <t>身份证</t>
  </si>
  <si>
    <t>去程日期</t>
    <rPh sb="0" eb="1">
      <t>qu cheng</t>
    </rPh>
    <rPh sb="2" eb="3">
      <t>ri qi</t>
    </rPh>
    <phoneticPr fontId="14" type="noConversion"/>
  </si>
  <si>
    <t>出发航班/班次</t>
    <rPh sb="0" eb="1">
      <t>chu fa</t>
    </rPh>
    <rPh sb="2" eb="3">
      <t>hang ban</t>
    </rPh>
    <rPh sb="5" eb="6">
      <t>ban ci</t>
    </rPh>
    <phoneticPr fontId="14" type="noConversion"/>
  </si>
  <si>
    <t>房间号</t>
    <rPh sb="0" eb="1">
      <t>fang jian hao</t>
    </rPh>
    <phoneticPr fontId="14" type="noConversion"/>
  </si>
  <si>
    <t>返程日期</t>
    <rPh sb="0" eb="1">
      <t>fan cheng</t>
    </rPh>
    <rPh sb="2" eb="3">
      <t>ri qi</t>
    </rPh>
    <phoneticPr fontId="14" type="noConversion"/>
  </si>
  <si>
    <t>返程航班/班次</t>
    <rPh sb="0" eb="1">
      <t>fan cheng</t>
    </rPh>
    <rPh sb="2" eb="3">
      <t>hang abn</t>
    </rPh>
    <rPh sb="5" eb="6">
      <t>ban ci</t>
    </rPh>
    <phoneticPr fontId="14" type="noConversion"/>
  </si>
  <si>
    <t>备注</t>
    <phoneticPr fontId="14" type="noConversion"/>
  </si>
  <si>
    <t>生活服务-董映君</t>
  </si>
  <si>
    <t>长城宽带</t>
  </si>
  <si>
    <t>互联网营销中心总经理</t>
  </si>
  <si>
    <t>310109198404031543</t>
  </si>
  <si>
    <t>14日</t>
    <rPh sb="2" eb="3">
      <t>ri</t>
    </rPh>
    <phoneticPr fontId="14" type="noConversion"/>
  </si>
  <si>
    <t>G3252 13:24-14:02 上海虹桥-苏州北</t>
    <phoneticPr fontId="14" type="noConversion"/>
  </si>
  <si>
    <t>16日</t>
    <rPh sb="2" eb="3">
      <t>ri</t>
    </rPh>
    <phoneticPr fontId="14" type="noConversion"/>
  </si>
  <si>
    <t>G1715 12:59-13:23 苏州北-上海虹桥</t>
    <rPh sb="20" eb="21">
      <t>bei</t>
    </rPh>
    <phoneticPr fontId="14" type="noConversion"/>
  </si>
  <si>
    <t>推广经理</t>
  </si>
  <si>
    <t>421302198605053389</t>
  </si>
  <si>
    <t>生活服务-江杰</t>
  </si>
  <si>
    <t>灵机文化</t>
  </si>
  <si>
    <t>副总裁</t>
  </si>
  <si>
    <t>440105198512065752</t>
    <phoneticPr fontId="14" type="noConversion"/>
  </si>
  <si>
    <t>广州</t>
    <phoneticPr fontId="14" type="noConversion"/>
  </si>
  <si>
    <t>ZH9823  09:45-12:20 白云T1-苏南T2</t>
    <phoneticPr fontId="14" type="noConversion"/>
  </si>
  <si>
    <t>ZH9824 13:30-16:10 苏南T2-白云T1</t>
    <phoneticPr fontId="14" type="noConversion"/>
  </si>
  <si>
    <t>酷狗音乐</t>
  </si>
  <si>
    <t>市场总监</t>
  </si>
  <si>
    <t>421023199012255292</t>
    <phoneticPr fontId="14" type="noConversion"/>
  </si>
  <si>
    <t>腾讯云</t>
  </si>
  <si>
    <t>420122198211011614</t>
    <phoneticPr fontId="14" type="noConversion"/>
  </si>
  <si>
    <t>深圳</t>
    <phoneticPr fontId="14" type="noConversion"/>
  </si>
  <si>
    <t>CA3591 10:40-13:10 宝安T3-苏南T2</t>
    <phoneticPr fontId="14" type="noConversion"/>
  </si>
  <si>
    <t>16日</t>
    <phoneticPr fontId="14" type="noConversion"/>
  </si>
  <si>
    <t>CA3590 13:20-16:00 苏南T2-宝安T3</t>
    <phoneticPr fontId="14" type="noConversion"/>
  </si>
  <si>
    <t>安狗狗清理大师</t>
  </si>
  <si>
    <t>440506198201180428</t>
  </si>
  <si>
    <t>北京</t>
    <phoneticPr fontId="14" type="noConversion"/>
  </si>
  <si>
    <t>MU2732 11:00-13:15 大兴机场-苏南T2</t>
    <phoneticPr fontId="14" type="noConversion"/>
  </si>
  <si>
    <t>ZH9802 10:50-13:25 苏南T2-宝安T3</t>
    <phoneticPr fontId="14" type="noConversion"/>
  </si>
  <si>
    <t>王珅</t>
    <phoneticPr fontId="14" type="noConversion"/>
  </si>
  <si>
    <t>高级市场总监</t>
  </si>
  <si>
    <t>410204198701064023</t>
  </si>
  <si>
    <t>14日</t>
    <phoneticPr fontId="14" type="noConversion"/>
  </si>
  <si>
    <t>ZH9809 13:55-16:30 宝安T3-苏南T2</t>
    <rPh sb="19" eb="20">
      <t>bao an</t>
    </rPh>
    <rPh sb="24" eb="25">
      <t>su nan</t>
    </rPh>
    <phoneticPr fontId="14" type="noConversion"/>
  </si>
  <si>
    <t>生活服务-朱彦霏</t>
  </si>
  <si>
    <t>滴滴出行</t>
  </si>
  <si>
    <t>平台运营经理</t>
  </si>
  <si>
    <t>120221198612191423</t>
    <phoneticPr fontId="14" type="noConversion"/>
  </si>
  <si>
    <t>北京</t>
    <rPh sb="0" eb="1">
      <t>bei jing</t>
    </rPh>
    <phoneticPr fontId="14" type="noConversion"/>
  </si>
  <si>
    <t>18日</t>
    <rPh sb="2" eb="3">
      <t>ri</t>
    </rPh>
    <phoneticPr fontId="14" type="noConversion"/>
  </si>
  <si>
    <t>MU2949  16:30-18:30 苏南T2-首都T2</t>
    <phoneticPr fontId="14" type="noConversion"/>
  </si>
  <si>
    <t>滴滴</t>
  </si>
  <si>
    <t>推广总监</t>
  </si>
  <si>
    <t>372928198806150014</t>
    <phoneticPr fontId="14" type="noConversion"/>
  </si>
  <si>
    <t xml:space="preserve"> G113 08:50-14:02 北京南-苏州北</t>
    <phoneticPr fontId="14" type="noConversion"/>
  </si>
  <si>
    <t>MU2949 16:30-18:30 苏南T2-首都T2</t>
    <phoneticPr fontId="14" type="noConversion"/>
  </si>
  <si>
    <t>小红书</t>
  </si>
  <si>
    <t>上海</t>
    <phoneticPr fontId="14" type="noConversion"/>
  </si>
  <si>
    <t>销售一起</t>
    <rPh sb="0" eb="1">
      <t>xiao shou</t>
    </rPh>
    <rPh sb="2" eb="3">
      <t>yi qi</t>
    </rPh>
    <phoneticPr fontId="14" type="noConversion"/>
  </si>
  <si>
    <t>15日</t>
    <phoneticPr fontId="14" type="noConversion"/>
  </si>
  <si>
    <t>G7103 08:53-09:25 苏州站-上海虹桥站</t>
    <rPh sb="18" eb="19">
      <t>su zhou zhan</t>
    </rPh>
    <rPh sb="22" eb="23">
      <t>shang hai</t>
    </rPh>
    <rPh sb="24" eb="25">
      <t>hong qiao zhan</t>
    </rPh>
    <phoneticPr fontId="14" type="noConversion"/>
  </si>
  <si>
    <t>自购车票，需安排送站</t>
    <rPh sb="0" eb="1">
      <t>zi gou</t>
    </rPh>
    <rPh sb="2" eb="3">
      <t>che</t>
    </rPh>
    <rPh sb="5" eb="6">
      <t>xu</t>
    </rPh>
    <rPh sb="6" eb="7">
      <t>an pai</t>
    </rPh>
    <rPh sb="8" eb="9">
      <t>song zhan</t>
    </rPh>
    <phoneticPr fontId="14" type="noConversion"/>
  </si>
  <si>
    <t>陈紫微</t>
  </si>
  <si>
    <t xml:space="preserve">430603198907033029 </t>
    <phoneticPr fontId="14" type="noConversion"/>
  </si>
  <si>
    <t>自理</t>
    <rPh sb="0" eb="1">
      <t>zi li</t>
    </rPh>
    <phoneticPr fontId="14" type="noConversion"/>
  </si>
  <si>
    <t>王茹</t>
  </si>
  <si>
    <t xml:space="preserve">142430199404233825 </t>
    <phoneticPr fontId="14" type="noConversion"/>
  </si>
  <si>
    <t>网服-董新</t>
  </si>
  <si>
    <t>六间房</t>
  </si>
  <si>
    <t>市场部总监</t>
  </si>
  <si>
    <t>230230198504120048</t>
    <phoneticPr fontId="14" type="noConversion"/>
  </si>
  <si>
    <t>MU2732 11:00-13:15 大兴机场-苏南T2</t>
    <rPh sb="19" eb="20">
      <t>da xing</t>
    </rPh>
    <rPh sb="21" eb="22">
      <t>ji chang</t>
    </rPh>
    <rPh sb="24" eb="25">
      <t>su nan</t>
    </rPh>
    <phoneticPr fontId="14" type="noConversion"/>
  </si>
  <si>
    <t>17日</t>
    <rPh sb="2" eb="3">
      <t>ri</t>
    </rPh>
    <phoneticPr fontId="14" type="noConversion"/>
  </si>
  <si>
    <t>14日客户改签</t>
    <rPh sb="2" eb="3">
      <t>r</t>
    </rPh>
    <rPh sb="3" eb="4">
      <t>ke hu</t>
    </rPh>
    <rPh sb="5" eb="6">
      <t>gai qian</t>
    </rPh>
    <phoneticPr fontId="14" type="noConversion"/>
  </si>
  <si>
    <t>有缘</t>
  </si>
  <si>
    <t>商务总监</t>
  </si>
  <si>
    <t>372328198706151236</t>
    <phoneticPr fontId="14" type="noConversion"/>
  </si>
  <si>
    <t>新浪新闻</t>
  </si>
  <si>
    <t>110102199108081135</t>
    <phoneticPr fontId="14" type="noConversion"/>
  </si>
  <si>
    <t>新浪财经</t>
  </si>
  <si>
    <t>高级商务经理</t>
  </si>
  <si>
    <t xml:space="preserve">110106198710206034 </t>
    <phoneticPr fontId="14" type="noConversion"/>
  </si>
  <si>
    <t>MU2731 07:55-10:00 苏南T2-大兴机场</t>
    <phoneticPr fontId="14" type="noConversion"/>
  </si>
  <si>
    <t>一点资讯</t>
  </si>
  <si>
    <t>媒体代理渠道管理</t>
  </si>
  <si>
    <t>210203198211286017</t>
  </si>
  <si>
    <t>微鲤看看</t>
  </si>
  <si>
    <t>商务经理</t>
  </si>
  <si>
    <t>14032119910826122X</t>
  </si>
  <si>
    <t>高级经理</t>
  </si>
  <si>
    <t>150202198701260626</t>
  </si>
  <si>
    <t>G113 08:50-14:02 北京南-苏州北</t>
    <phoneticPr fontId="14" type="noConversion"/>
  </si>
  <si>
    <t>18日</t>
    <phoneticPr fontId="14" type="noConversion"/>
  </si>
  <si>
    <t>G152 16:44-22:12 苏州北-北京南</t>
    <phoneticPr fontId="14" type="noConversion"/>
  </si>
  <si>
    <t>搜狐新闻</t>
  </si>
  <si>
    <t>110101198406054011</t>
  </si>
  <si>
    <t>G154 17:38-22:48 苏州北-北京南</t>
    <rPh sb="17" eb="18">
      <t>su zhou</t>
    </rPh>
    <rPh sb="19" eb="20">
      <t>bei</t>
    </rPh>
    <rPh sb="21" eb="22">
      <t>bei jign</t>
    </rPh>
    <rPh sb="23" eb="24">
      <t>nan</t>
    </rPh>
    <phoneticPr fontId="14" type="noConversion"/>
  </si>
  <si>
    <t>网服-胡朝颖</t>
  </si>
  <si>
    <t>马鞍山</t>
  </si>
  <si>
    <t>341003199009204034</t>
    <phoneticPr fontId="14" type="noConversion"/>
  </si>
  <si>
    <t>高铁自理</t>
    <rPh sb="0" eb="1">
      <t>gao tie</t>
    </rPh>
    <rPh sb="2" eb="3">
      <t>zi li</t>
    </rPh>
    <phoneticPr fontId="14" type="noConversion"/>
  </si>
  <si>
    <t>G7150 08:39-10:26 马鞍山东-苏州站</t>
    <rPh sb="18" eb="19">
      <t>ma an shan</t>
    </rPh>
    <rPh sb="21" eb="22">
      <t>dong zhan</t>
    </rPh>
    <rPh sb="23" eb="24">
      <t>su zhou</t>
    </rPh>
    <rPh sb="25" eb="26">
      <t>zahn</t>
    </rPh>
    <phoneticPr fontId="14" type="noConversion"/>
  </si>
  <si>
    <t>苏州站：8:19</t>
    <phoneticPr fontId="14" type="noConversion"/>
  </si>
  <si>
    <t>自购车票</t>
    <rPh sb="0" eb="1">
      <t>zi gou</t>
    </rPh>
    <rPh sb="2" eb="3">
      <t>che piao</t>
    </rPh>
    <phoneticPr fontId="14" type="noConversion"/>
  </si>
  <si>
    <t>342623198808125513</t>
  </si>
  <si>
    <t>苏州站：9:39</t>
    <phoneticPr fontId="14" type="noConversion"/>
  </si>
  <si>
    <t>云动时代</t>
  </si>
  <si>
    <t>商务</t>
  </si>
  <si>
    <t>13092719890426002X</t>
    <phoneticPr fontId="14" type="noConversion"/>
  </si>
  <si>
    <t>15日</t>
    <rPh sb="2" eb="3">
      <t>ri</t>
    </rPh>
    <phoneticPr fontId="14" type="noConversion"/>
  </si>
  <si>
    <t>中关村</t>
  </si>
  <si>
    <t>130702197801261246</t>
    <phoneticPr fontId="14" type="noConversion"/>
  </si>
  <si>
    <t>G107 08:05-13:19 北京南-苏州北</t>
    <phoneticPr fontId="14" type="noConversion"/>
  </si>
  <si>
    <t>G116 10:00-15:23 苏州北-北京南</t>
    <phoneticPr fontId="14" type="noConversion"/>
  </si>
  <si>
    <t>211282198607281219</t>
    <phoneticPr fontId="14" type="noConversion"/>
  </si>
  <si>
    <t>太平洋</t>
  </si>
  <si>
    <t xml:space="preserve">421126198610161712 </t>
    <phoneticPr fontId="14" type="noConversion"/>
  </si>
  <si>
    <t>G112 08:30-09:29 苏州北-南京南</t>
    <rPh sb="21" eb="22">
      <t>nan jing</t>
    </rPh>
    <rPh sb="23" eb="24">
      <t>nan</t>
    </rPh>
    <phoneticPr fontId="14" type="noConversion"/>
  </si>
  <si>
    <t xml:space="preserve">610321198410100484 </t>
    <phoneticPr fontId="14" type="noConversion"/>
  </si>
  <si>
    <t>墨迹天气</t>
  </si>
  <si>
    <t>610111198701310031</t>
  </si>
  <si>
    <t>110111198003148614</t>
  </si>
  <si>
    <t>金山</t>
  </si>
  <si>
    <t>130323198411265828</t>
  </si>
  <si>
    <t xml:space="preserve">CZ3689 08:15-10:55 珠海机场-浦东T2
14:20 上海-苏州站 </t>
    <rPh sb="19" eb="20">
      <t>zhu hai</t>
    </rPh>
    <rPh sb="21" eb="22">
      <t>ji chang</t>
    </rPh>
    <rPh sb="24" eb="25">
      <t>pu dong</t>
    </rPh>
    <rPh sb="35" eb="36">
      <t>shang hai</t>
    </rPh>
    <rPh sb="38" eb="39">
      <t>su zhou</t>
    </rPh>
    <rPh sb="40" eb="41">
      <t>zhan</t>
    </rPh>
    <phoneticPr fontId="14" type="noConversion"/>
  </si>
  <si>
    <t>高铁自理，自行前往</t>
    <rPh sb="0" eb="1">
      <t>gao tie</t>
    </rPh>
    <rPh sb="2" eb="3">
      <t>zi li</t>
    </rPh>
    <rPh sb="5" eb="6">
      <t>zi xing</t>
    </rPh>
    <rPh sb="7" eb="8">
      <t>qian wang</t>
    </rPh>
    <phoneticPr fontId="14" type="noConversion"/>
  </si>
  <si>
    <t>15日提前退房</t>
    <rPh sb="2" eb="3">
      <t>ri</t>
    </rPh>
    <rPh sb="3" eb="4">
      <t>tti qian</t>
    </rPh>
    <rPh sb="5" eb="6">
      <t>tui fnag</t>
    </rPh>
    <phoneticPr fontId="14" type="noConversion"/>
  </si>
  <si>
    <t>网服-杨晓威</t>
  </si>
  <si>
    <t>山西成宁</t>
  </si>
  <si>
    <t>140107198502220626</t>
    <phoneticPr fontId="14" type="noConversion"/>
  </si>
  <si>
    <t>赵丽莎</t>
    <phoneticPr fontId="14" type="noConversion"/>
  </si>
  <si>
    <t>女</t>
    <rPh sb="0" eb="1">
      <t>nü</t>
    </rPh>
    <phoneticPr fontId="14" type="noConversion"/>
  </si>
  <si>
    <t>140721199404010048</t>
    <phoneticPr fontId="14" type="noConversion"/>
  </si>
  <si>
    <t>MU2732 11:00-13:15 大兴机场-苏南T2</t>
    <phoneticPr fontId="14" type="noConversion"/>
  </si>
  <si>
    <t>MU2949  16:30-18:30 苏南T2-首都T2</t>
    <phoneticPr fontId="14" type="noConversion"/>
  </si>
  <si>
    <t>机票自理</t>
    <rPh sb="0" eb="1">
      <t>ji piao</t>
    </rPh>
    <rPh sb="2" eb="3">
      <t>zi li</t>
    </rPh>
    <phoneticPr fontId="14" type="noConversion"/>
  </si>
  <si>
    <t>中华网</t>
  </si>
  <si>
    <t>鄢欢</t>
    <phoneticPr fontId="14" type="noConversion"/>
  </si>
  <si>
    <t xml:space="preserve">421125198402240102 </t>
  </si>
  <si>
    <t>北京</t>
    <phoneticPr fontId="14" type="noConversion"/>
  </si>
  <si>
    <t>14日</t>
    <phoneticPr fontId="14" type="noConversion"/>
  </si>
  <si>
    <t>16日</t>
    <phoneticPr fontId="14" type="noConversion"/>
  </si>
  <si>
    <t>MU2949 16:30-18:30 苏南T2-首都T2</t>
    <phoneticPr fontId="14" type="noConversion"/>
  </si>
  <si>
    <t>搜狐视频</t>
  </si>
  <si>
    <t>110104198908040022</t>
  </si>
  <si>
    <t>G113 08:50-14:02 北京南-苏州北</t>
    <phoneticPr fontId="14" type="noConversion"/>
  </si>
  <si>
    <t>G116 10:00-15:23 苏州北-北京南</t>
    <phoneticPr fontId="14" type="noConversion"/>
  </si>
  <si>
    <t>酷牛</t>
  </si>
  <si>
    <t>412824198809276837</t>
  </si>
  <si>
    <t>MU5396 10:40-12:20 新郑T2-虹桥T2
G3252 13:24-14:02  上海虹桥-苏州北</t>
    <rPh sb="48" eb="49">
      <t>shang hai</t>
    </rPh>
    <rPh sb="50" eb="51">
      <t>hogn qiao</t>
    </rPh>
    <rPh sb="53" eb="54">
      <t>su zhou</t>
    </rPh>
    <rPh sb="55" eb="56">
      <t>bei</t>
    </rPh>
    <phoneticPr fontId="14" type="noConversion"/>
  </si>
  <si>
    <t>G1715 12:59-13:23 苏州北-上海虹桥
MU9375  15:35-17:30 虹桥T2-新郑T2</t>
    <phoneticPr fontId="14" type="noConversion"/>
  </si>
  <si>
    <t>410522198909142018</t>
  </si>
  <si>
    <t>MU5396 10:40-12:20 新郑T2-虹桥T2
G3252 13:24-14:02  上海虹桥-苏州北</t>
    <phoneticPr fontId="14" type="noConversion"/>
  </si>
  <si>
    <t>网服-杨野潇</t>
  </si>
  <si>
    <t>58到家</t>
  </si>
  <si>
    <t>刘瑶</t>
    <rPh sb="0" eb="1">
      <t>liu</t>
    </rPh>
    <rPh sb="1" eb="2">
      <t>yao</t>
    </rPh>
    <phoneticPr fontId="14" type="noConversion"/>
  </si>
  <si>
    <t>640203199209080524</t>
    <phoneticPr fontId="14" type="noConversion"/>
  </si>
  <si>
    <t>MU2919 08:00-09:50 苏南T2-黄花T2</t>
    <rPh sb="19" eb="20">
      <t>su nan</t>
    </rPh>
    <rPh sb="24" eb="25">
      <t>huang hua</t>
    </rPh>
    <phoneticPr fontId="14" type="noConversion"/>
  </si>
  <si>
    <t>原赵海洲换人（去程已出高铁，返程机票退票）改签</t>
    <rPh sb="0" eb="1">
      <t>yuan</t>
    </rPh>
    <rPh sb="1" eb="2">
      <t>zhao</t>
    </rPh>
    <rPh sb="2" eb="3">
      <t>hai</t>
    </rPh>
    <rPh sb="3" eb="4">
      <t>zhou</t>
    </rPh>
    <rPh sb="4" eb="5">
      <t>huan ren</t>
    </rPh>
    <rPh sb="7" eb="8">
      <t>qu cheng</t>
    </rPh>
    <rPh sb="9" eb="10">
      <t>yi</t>
    </rPh>
    <rPh sb="10" eb="11">
      <t>chu</t>
    </rPh>
    <rPh sb="11" eb="12">
      <t>gao tie</t>
    </rPh>
    <rPh sb="14" eb="15">
      <t>fan cheng</t>
    </rPh>
    <rPh sb="16" eb="17">
      <t>ji p</t>
    </rPh>
    <rPh sb="18" eb="19">
      <t>tui piao</t>
    </rPh>
    <rPh sb="21" eb="22">
      <t>gai qian</t>
    </rPh>
    <phoneticPr fontId="14" type="noConversion"/>
  </si>
  <si>
    <t>好租</t>
  </si>
  <si>
    <t>110101197309194018</t>
    <phoneticPr fontId="14" type="noConversion"/>
  </si>
  <si>
    <t>17日</t>
    <phoneticPr fontId="14" type="noConversion"/>
  </si>
  <si>
    <t>高级运营经理</t>
  </si>
  <si>
    <t>370682198803097123</t>
    <phoneticPr fontId="14" type="noConversion"/>
  </si>
  <si>
    <t>去程高铁退票改机票，返程机票改签</t>
    <rPh sb="0" eb="1">
      <t>qu cheng</t>
    </rPh>
    <rPh sb="2" eb="3">
      <t>gao tie</t>
    </rPh>
    <rPh sb="4" eb="5">
      <t>tui piao</t>
    </rPh>
    <rPh sb="6" eb="7">
      <t>gai</t>
    </rPh>
    <rPh sb="7" eb="8">
      <t>ji piao</t>
    </rPh>
    <rPh sb="10" eb="11">
      <t>fan cheng</t>
    </rPh>
    <rPh sb="12" eb="13">
      <t>ji piao</t>
    </rPh>
    <rPh sb="14" eb="15">
      <t>gai qian</t>
    </rPh>
    <phoneticPr fontId="14" type="noConversion"/>
  </si>
  <si>
    <t>易车</t>
  </si>
  <si>
    <t>郇欢</t>
    <phoneticPr fontId="14" type="noConversion"/>
  </si>
  <si>
    <t>142601199209072359</t>
  </si>
  <si>
    <t>北京</t>
    <phoneticPr fontId="14" type="noConversion"/>
  </si>
  <si>
    <t>14日</t>
    <phoneticPr fontId="14" type="noConversion"/>
  </si>
  <si>
    <t>MU2732 11:00-13:15 大兴机场-苏南T2</t>
    <phoneticPr fontId="14" type="noConversion"/>
  </si>
  <si>
    <t>16日</t>
    <phoneticPr fontId="14" type="noConversion"/>
  </si>
  <si>
    <t>MU2949  16:30-18:30 苏南T2-首都T2</t>
    <phoneticPr fontId="14" type="noConversion"/>
  </si>
  <si>
    <t>130626198309090588</t>
  </si>
  <si>
    <t>18日</t>
    <phoneticPr fontId="14" type="noConversion"/>
  </si>
  <si>
    <t>230105199001110326</t>
  </si>
  <si>
    <t>团车</t>
  </si>
  <si>
    <t>杨涛</t>
    <phoneticPr fontId="14" type="noConversion"/>
  </si>
  <si>
    <t>VP</t>
  </si>
  <si>
    <t>342224198911130358</t>
  </si>
  <si>
    <t>MU2731 07:55-10:00 苏南T2-大兴机场</t>
    <phoneticPr fontId="14" type="noConversion"/>
  </si>
  <si>
    <t>58同城</t>
  </si>
  <si>
    <t>370304198212110044</t>
  </si>
  <si>
    <t>340621198210190324</t>
  </si>
  <si>
    <t>昆山龙博</t>
  </si>
  <si>
    <t>鹿占领</t>
  </si>
  <si>
    <t>合伙人</t>
  </si>
  <si>
    <t>411526198610210078</t>
  </si>
  <si>
    <t>昆山</t>
    <phoneticPr fontId="14" type="noConversion"/>
  </si>
  <si>
    <t>自驾</t>
    <rPh sb="0" eb="1">
      <t>zi jia</t>
    </rPh>
    <phoneticPr fontId="14" type="noConversion"/>
  </si>
  <si>
    <t>刘文广</t>
  </si>
  <si>
    <t>430903198804073016</t>
  </si>
  <si>
    <t>15.5日</t>
    <rPh sb="4" eb="5">
      <t>ri</t>
    </rPh>
    <phoneticPr fontId="14" type="noConversion"/>
  </si>
  <si>
    <t>15日延住1晚</t>
    <rPh sb="2" eb="3">
      <t>ri</t>
    </rPh>
    <rPh sb="3" eb="4">
      <t>yan zhu</t>
    </rPh>
    <rPh sb="4" eb="5">
      <t>zhu</t>
    </rPh>
    <rPh sb="6" eb="7">
      <t>wan</t>
    </rPh>
    <phoneticPr fontId="14" type="noConversion"/>
  </si>
  <si>
    <t>招聘-丁晓晖</t>
  </si>
  <si>
    <t>智联招聘</t>
  </si>
  <si>
    <t>230602198505207539</t>
    <phoneticPr fontId="14" type="noConversion"/>
  </si>
  <si>
    <t>15日</t>
    <phoneticPr fontId="14" type="noConversion"/>
  </si>
  <si>
    <t>客户自己改签16日车票</t>
    <rPh sb="0" eb="1">
      <t>ke hu</t>
    </rPh>
    <rPh sb="2" eb="3">
      <t>zi ji</t>
    </rPh>
    <rPh sb="4" eb="5">
      <t>gai qian</t>
    </rPh>
    <rPh sb="8" eb="9">
      <t>ri</t>
    </rPh>
    <rPh sb="9" eb="10">
      <t>che piao</t>
    </rPh>
    <phoneticPr fontId="14" type="noConversion"/>
  </si>
  <si>
    <t>鹏卓机械</t>
  </si>
  <si>
    <t>110105197401163834</t>
    <phoneticPr fontId="14" type="noConversion"/>
  </si>
  <si>
    <t>152127197404150016</t>
    <phoneticPr fontId="14" type="noConversion"/>
  </si>
  <si>
    <t>招聘-林雪英</t>
  </si>
  <si>
    <t>东方头条</t>
  </si>
  <si>
    <t>顾杰</t>
  </si>
  <si>
    <t>32128319920928383X</t>
  </si>
  <si>
    <t>上海</t>
    <phoneticPr fontId="14" type="noConversion"/>
  </si>
  <si>
    <t>跟销售车</t>
    <rPh sb="0" eb="1">
      <t>gen</t>
    </rPh>
    <rPh sb="1" eb="2">
      <t>xiao shou</t>
    </rPh>
    <rPh sb="3" eb="4">
      <t>che</t>
    </rPh>
    <phoneticPr fontId="14" type="noConversion"/>
  </si>
  <si>
    <t>51job</t>
  </si>
  <si>
    <t>潘晓晓</t>
  </si>
  <si>
    <t>高级市场经理</t>
  </si>
  <si>
    <t>320704198902100022</t>
    <phoneticPr fontId="14" type="noConversion"/>
  </si>
  <si>
    <t>上海自驾</t>
    <phoneticPr fontId="14" type="noConversion"/>
  </si>
  <si>
    <t>15日提前退房</t>
    <rPh sb="2" eb="3">
      <t>ri</t>
    </rPh>
    <rPh sb="3" eb="4">
      <t>ti qian</t>
    </rPh>
    <rPh sb="5" eb="6">
      <t>tui fnag</t>
    </rPh>
    <phoneticPr fontId="14" type="noConversion"/>
  </si>
  <si>
    <t>杜园园</t>
  </si>
  <si>
    <t>市场经理</t>
  </si>
  <si>
    <t>142623199301290867</t>
    <phoneticPr fontId="14" type="noConversion"/>
  </si>
  <si>
    <t>王佰成</t>
  </si>
  <si>
    <t>620104198903140278</t>
    <phoneticPr fontId="14" type="noConversion"/>
  </si>
  <si>
    <t>15日</t>
    <rPh sb="2" eb="3">
      <t>r</t>
    </rPh>
    <phoneticPr fontId="14" type="noConversion"/>
  </si>
  <si>
    <t>招聘-王希彤</t>
  </si>
  <si>
    <t>Boss直聘</t>
  </si>
  <si>
    <t>搜索优化负责人</t>
  </si>
  <si>
    <t>131124198911172851</t>
    <phoneticPr fontId="14" type="noConversion"/>
  </si>
  <si>
    <t xml:space="preserve">G126 10:27-15:58 苏州北-北京南 </t>
    <phoneticPr fontId="14" type="noConversion"/>
  </si>
  <si>
    <t>bilibili</t>
  </si>
  <si>
    <t>310110198708015150</t>
    <phoneticPr fontId="14" type="noConversion"/>
  </si>
  <si>
    <t>G3252 13:24-14:02 上海虹桥-苏州北</t>
    <phoneticPr fontId="14" type="noConversion"/>
  </si>
  <si>
    <t>14日提前退房</t>
    <rPh sb="2" eb="3">
      <t>ri</t>
    </rPh>
    <rPh sb="3" eb="4">
      <t>ti qian</t>
    </rPh>
    <rPh sb="5" eb="6">
      <t>tui fnag</t>
    </rPh>
    <phoneticPr fontId="14" type="noConversion"/>
  </si>
  <si>
    <t>性别</t>
    <rPh sb="0" eb="1">
      <t>xing'bie</t>
    </rPh>
    <phoneticPr fontId="2" type="noConversion"/>
  </si>
  <si>
    <t>去程日期</t>
    <rPh sb="0" eb="1">
      <t>qu cheng</t>
    </rPh>
    <rPh sb="2" eb="3">
      <t>ri qi</t>
    </rPh>
    <phoneticPr fontId="2" type="noConversion"/>
  </si>
  <si>
    <t>出发航班/班次</t>
    <rPh sb="0" eb="1">
      <t>chu fa</t>
    </rPh>
    <rPh sb="2" eb="3">
      <t>hang ban</t>
    </rPh>
    <rPh sb="5" eb="6">
      <t>ban ci</t>
    </rPh>
    <phoneticPr fontId="2" type="noConversion"/>
  </si>
  <si>
    <t>房间号</t>
    <rPh sb="0" eb="1">
      <t>fang jian hao</t>
    </rPh>
    <phoneticPr fontId="2" type="noConversion"/>
  </si>
  <si>
    <t>返程日期</t>
    <rPh sb="0" eb="1">
      <t>fan cheng</t>
    </rPh>
    <rPh sb="2" eb="3">
      <t>ri qi</t>
    </rPh>
    <phoneticPr fontId="2" type="noConversion"/>
  </si>
  <si>
    <t>返程航班/班次</t>
    <rPh sb="0" eb="1">
      <t>fan cheng</t>
    </rPh>
    <rPh sb="2" eb="3">
      <t>hang abn</t>
    </rPh>
    <rPh sb="5" eb="6">
      <t>ban ci</t>
    </rPh>
    <phoneticPr fontId="2" type="noConversion"/>
  </si>
  <si>
    <t>备注</t>
    <phoneticPr fontId="14" type="noConversion"/>
  </si>
  <si>
    <t>李文智</t>
    <rPh sb="0" eb="1">
      <t>li'wen'zhi</t>
    </rPh>
    <phoneticPr fontId="2" type="noConversion"/>
  </si>
  <si>
    <t>男</t>
    <rPh sb="0" eb="1">
      <t>nan</t>
    </rPh>
    <phoneticPr fontId="2" type="noConversion"/>
  </si>
  <si>
    <t>不参加15日活动</t>
    <phoneticPr fontId="2" type="noConversion"/>
  </si>
  <si>
    <t>14日</t>
    <rPh sb="2" eb="3">
      <t>ri</t>
    </rPh>
    <phoneticPr fontId="2" type="noConversion"/>
  </si>
  <si>
    <t>15日</t>
    <phoneticPr fontId="2" type="noConversion"/>
  </si>
  <si>
    <t>不用接送机</t>
    <rPh sb="0" eb="1">
      <t>bu yong</t>
    </rPh>
    <rPh sb="2" eb="3">
      <t>jie song ji</t>
    </rPh>
    <phoneticPr fontId="2" type="noConversion"/>
  </si>
  <si>
    <t>韩彬</t>
    <rPh sb="0" eb="1">
      <t>han'bin</t>
    </rPh>
    <phoneticPr fontId="2" type="noConversion"/>
  </si>
  <si>
    <t>16日</t>
    <phoneticPr fontId="2" type="noConversion"/>
  </si>
  <si>
    <t>卢莉</t>
    <rPh sb="0" eb="1">
      <t>lu</t>
    </rPh>
    <rPh sb="1" eb="2">
      <t>li'li</t>
    </rPh>
    <phoneticPr fontId="2" type="noConversion"/>
  </si>
  <si>
    <t>女</t>
    <phoneticPr fontId="2" type="noConversion"/>
  </si>
  <si>
    <t>18621051466</t>
    <phoneticPr fontId="2" type="noConversion"/>
  </si>
  <si>
    <t>310106197910102427</t>
    <phoneticPr fontId="2" type="noConversion"/>
  </si>
  <si>
    <t>上海</t>
    <phoneticPr fontId="2" type="noConversion"/>
  </si>
  <si>
    <t>G7014，13:00-13:25，上海虹桥-苏州站</t>
    <phoneticPr fontId="2" type="noConversion"/>
  </si>
  <si>
    <t>市场</t>
    <phoneticPr fontId="2" type="noConversion"/>
  </si>
  <si>
    <t>詹鹏</t>
    <phoneticPr fontId="2" type="noConversion"/>
  </si>
  <si>
    <t>男</t>
    <phoneticPr fontId="2" type="noConversion"/>
  </si>
  <si>
    <t>362526198512240018</t>
    <phoneticPr fontId="2" type="noConversion"/>
  </si>
  <si>
    <t>北京</t>
    <phoneticPr fontId="2" type="noConversion"/>
  </si>
  <si>
    <t>13日</t>
    <phoneticPr fontId="2" type="noConversion"/>
  </si>
  <si>
    <t>16日</t>
    <rPh sb="2" eb="3">
      <t>ri</t>
    </rPh>
    <phoneticPr fontId="2" type="noConversion"/>
  </si>
  <si>
    <t>15日延住1晚</t>
    <rPh sb="2" eb="3">
      <t>ri</t>
    </rPh>
    <rPh sb="3" eb="4">
      <t>yan</t>
    </rPh>
    <rPh sb="4" eb="5">
      <t>zhu</t>
    </rPh>
    <rPh sb="6" eb="7">
      <t>wan</t>
    </rPh>
    <phoneticPr fontId="2" type="noConversion"/>
  </si>
  <si>
    <t>秦璐</t>
    <rPh sb="0" eb="1">
      <t>qin'lu</t>
    </rPh>
    <phoneticPr fontId="2" type="noConversion"/>
  </si>
  <si>
    <t>女</t>
    <rPh sb="0" eb="1">
      <t>nü</t>
    </rPh>
    <phoneticPr fontId="2" type="noConversion"/>
  </si>
  <si>
    <t>110104198011160468</t>
    <phoneticPr fontId="2" type="noConversion"/>
  </si>
  <si>
    <t>13日</t>
    <rPh sb="2" eb="3">
      <t>ri</t>
    </rPh>
    <phoneticPr fontId="2" type="noConversion"/>
  </si>
  <si>
    <t>陈倩</t>
    <rPh sb="0" eb="1">
      <t>chen'qan</t>
    </rPh>
    <phoneticPr fontId="2" type="noConversion"/>
  </si>
  <si>
    <t>110103198407020369</t>
    <phoneticPr fontId="2" type="noConversion"/>
  </si>
  <si>
    <t>招聘客户部</t>
    <phoneticPr fontId="2" type="noConversion"/>
  </si>
  <si>
    <t>丁晓晖</t>
    <phoneticPr fontId="2" type="noConversion"/>
  </si>
  <si>
    <t>18721813082</t>
    <phoneticPr fontId="2" type="noConversion"/>
  </si>
  <si>
    <t>31011519890519441X</t>
    <phoneticPr fontId="2" type="noConversion"/>
  </si>
  <si>
    <t>自驾</t>
    <phoneticPr fontId="2" type="noConversion"/>
  </si>
  <si>
    <t>钮占明</t>
    <phoneticPr fontId="2" type="noConversion"/>
  </si>
  <si>
    <t>18618260735</t>
    <phoneticPr fontId="2" type="noConversion"/>
  </si>
  <si>
    <t>130722199105042511</t>
    <phoneticPr fontId="2" type="noConversion"/>
  </si>
  <si>
    <t>G113，8:50-14:02，北京南站- 苏州北站</t>
    <phoneticPr fontId="2" type="noConversion"/>
  </si>
  <si>
    <t>张燕</t>
    <phoneticPr fontId="2" type="noConversion"/>
  </si>
  <si>
    <t>13816140809</t>
    <phoneticPr fontId="2" type="noConversion"/>
  </si>
  <si>
    <t>310230198805212325</t>
    <phoneticPr fontId="2" type="noConversion"/>
  </si>
  <si>
    <t>G7014，13:00-13:25，上海虹桥-苏州站</t>
    <phoneticPr fontId="2" type="noConversion"/>
  </si>
  <si>
    <t>16日</t>
    <phoneticPr fontId="2" type="noConversion"/>
  </si>
  <si>
    <t>招聘客户部</t>
    <phoneticPr fontId="2" type="noConversion"/>
  </si>
  <si>
    <t>王希彤</t>
    <phoneticPr fontId="2" type="noConversion"/>
  </si>
  <si>
    <t>13816482216</t>
    <phoneticPr fontId="2" type="noConversion"/>
  </si>
  <si>
    <t>31011019891022516X</t>
    <phoneticPr fontId="2" type="noConversion"/>
  </si>
  <si>
    <t>林雪英</t>
    <phoneticPr fontId="2" type="noConversion"/>
  </si>
  <si>
    <t>13651680855</t>
    <phoneticPr fontId="2" type="noConversion"/>
  </si>
  <si>
    <t>330329199301313446</t>
    <phoneticPr fontId="2" type="noConversion"/>
  </si>
  <si>
    <t>G7110，12:54-13:18，上海虹桥-苏州站</t>
    <phoneticPr fontId="2" type="noConversion"/>
  </si>
  <si>
    <t>生活服务</t>
    <rPh sb="0" eb="1">
      <t>sheng'huo'fu'wu</t>
    </rPh>
    <phoneticPr fontId="2" type="noConversion"/>
  </si>
  <si>
    <t>梁逍</t>
    <phoneticPr fontId="2" type="noConversion"/>
  </si>
  <si>
    <t>511321199710075622</t>
    <phoneticPr fontId="2" type="noConversion"/>
  </si>
  <si>
    <t>江杰</t>
    <phoneticPr fontId="2" type="noConversion"/>
  </si>
  <si>
    <t>440104198712234710</t>
    <phoneticPr fontId="2" type="noConversion"/>
  </si>
  <si>
    <t>刘庆伟</t>
    <phoneticPr fontId="2" type="noConversion"/>
  </si>
  <si>
    <t>410522199108262831</t>
    <phoneticPr fontId="2" type="noConversion"/>
  </si>
  <si>
    <t>MU2732 11:00-13:15 大兴机场-苏南T2</t>
    <rPh sb="19" eb="20">
      <t>da xing</t>
    </rPh>
    <rPh sb="21" eb="22">
      <t>ji chang</t>
    </rPh>
    <rPh sb="24" eb="25">
      <t>su nan</t>
    </rPh>
    <phoneticPr fontId="2" type="noConversion"/>
  </si>
  <si>
    <t>董映君</t>
    <phoneticPr fontId="2" type="noConversion"/>
  </si>
  <si>
    <t>370982199602280029</t>
    <phoneticPr fontId="2" type="noConversion"/>
  </si>
  <si>
    <t>上海</t>
    <rPh sb="0" eb="1">
      <t>shang hai</t>
    </rPh>
    <phoneticPr fontId="2" type="noConversion"/>
  </si>
  <si>
    <t>朱彦霏</t>
    <phoneticPr fontId="2" type="noConversion"/>
  </si>
  <si>
    <t>310115198309072547</t>
    <phoneticPr fontId="2" type="noConversion"/>
  </si>
  <si>
    <t>自驾</t>
    <rPh sb="0" eb="1">
      <t>zi jia</t>
    </rPh>
    <phoneticPr fontId="2" type="noConversion"/>
  </si>
  <si>
    <t>陈盈盈</t>
    <phoneticPr fontId="2" type="noConversion"/>
  </si>
  <si>
    <t>44080319920416242X</t>
    <phoneticPr fontId="2" type="noConversion"/>
  </si>
  <si>
    <t>网服</t>
    <rPh sb="0" eb="1">
      <t>wang'fu</t>
    </rPh>
    <phoneticPr fontId="2" type="noConversion"/>
  </si>
  <si>
    <t>420321199008122684</t>
  </si>
  <si>
    <t>北京</t>
    <rPh sb="0" eb="1">
      <t>bei jing</t>
    </rPh>
    <phoneticPr fontId="2" type="noConversion"/>
  </si>
  <si>
    <t>MU2949 16:30-18:30 苏南T2-首都T2</t>
    <phoneticPr fontId="2" type="noConversion"/>
  </si>
  <si>
    <t>张慧芳</t>
    <phoneticPr fontId="2" type="noConversion"/>
  </si>
  <si>
    <t>110229198612221361</t>
    <phoneticPr fontId="2" type="noConversion"/>
  </si>
  <si>
    <t>刘佳惠</t>
    <phoneticPr fontId="2" type="noConversion"/>
  </si>
  <si>
    <t>110223199302220589</t>
    <phoneticPr fontId="2" type="noConversion"/>
  </si>
  <si>
    <t>孙国良</t>
    <phoneticPr fontId="2" type="noConversion"/>
  </si>
  <si>
    <t>110111199005140311</t>
    <phoneticPr fontId="2" type="noConversion"/>
  </si>
  <si>
    <t>370211199204142014</t>
  </si>
  <si>
    <t>邓秋锦</t>
    <phoneticPr fontId="2" type="noConversion"/>
  </si>
  <si>
    <t>110101198710012545</t>
    <phoneticPr fontId="2" type="noConversion"/>
  </si>
  <si>
    <t>杨野潇</t>
    <phoneticPr fontId="2" type="noConversion"/>
  </si>
  <si>
    <t>211202198705131407</t>
  </si>
  <si>
    <t>胡朝颖</t>
    <phoneticPr fontId="2" type="noConversion"/>
  </si>
  <si>
    <t>130683199408034620</t>
  </si>
  <si>
    <t>董新</t>
    <phoneticPr fontId="2" type="noConversion"/>
  </si>
  <si>
    <t>11022319900105496X</t>
  </si>
  <si>
    <t>王君</t>
    <phoneticPr fontId="2" type="noConversion"/>
  </si>
  <si>
    <t>110111198605158617</t>
    <phoneticPr fontId="2" type="noConversion"/>
  </si>
  <si>
    <t>贾舒</t>
    <phoneticPr fontId="2" type="noConversion"/>
  </si>
  <si>
    <t>110228198703290032</t>
  </si>
  <si>
    <t>产品运营</t>
    <phoneticPr fontId="2" type="noConversion"/>
  </si>
  <si>
    <t>高宏翠</t>
    <phoneticPr fontId="2" type="noConversion"/>
  </si>
  <si>
    <t>G107 08:05-13:19 北京南-苏州北</t>
    <phoneticPr fontId="2" type="noConversion"/>
  </si>
  <si>
    <t>G116 10:00-15:23 苏州北-北京南</t>
    <phoneticPr fontId="2" type="noConversion"/>
  </si>
  <si>
    <t>张婕</t>
    <rPh sb="0" eb="1">
      <t>zhang</t>
    </rPh>
    <rPh sb="1" eb="2">
      <t>ji e</t>
    </rPh>
    <phoneticPr fontId="2" type="noConversion"/>
  </si>
  <si>
    <t>310109198202030542</t>
    <phoneticPr fontId="2" type="noConversion"/>
  </si>
  <si>
    <t>G7248 13:21-13:50 上海西-苏州</t>
    <rPh sb="18" eb="19">
      <t>shang hai xi</t>
    </rPh>
    <rPh sb="22" eb="23">
      <t>su zhou</t>
    </rPh>
    <phoneticPr fontId="2" type="noConversion"/>
  </si>
  <si>
    <t>刘悦</t>
    <rPh sb="0" eb="1">
      <t>liu</t>
    </rPh>
    <rPh sb="1" eb="2">
      <t>yue</t>
    </rPh>
    <phoneticPr fontId="2" type="noConversion"/>
  </si>
  <si>
    <t>110108198802060418</t>
    <phoneticPr fontId="2" type="noConversion"/>
  </si>
  <si>
    <t>张凯</t>
    <rPh sb="0" eb="1">
      <t>zhang'kai</t>
    </rPh>
    <phoneticPr fontId="2" type="noConversion"/>
  </si>
  <si>
    <t>-</t>
    <phoneticPr fontId="2" type="noConversion"/>
  </si>
  <si>
    <t>不需要接送机，不需要住宿</t>
    <phoneticPr fontId="2" type="noConversion"/>
  </si>
  <si>
    <t>15日</t>
    <rPh sb="2" eb="3">
      <t>ri</t>
    </rPh>
    <phoneticPr fontId="2" type="noConversion"/>
  </si>
  <si>
    <t>提前退房：</t>
    <rPh sb="0" eb="1">
      <t>ti iqan</t>
    </rPh>
    <rPh sb="2" eb="3">
      <t>tui</t>
    </rPh>
    <rPh sb="3" eb="4">
      <t>f na g</t>
    </rPh>
    <phoneticPr fontId="2" type="noConversion"/>
  </si>
  <si>
    <t>大床 - 嘉宾</t>
    <rPh sb="0" eb="1">
      <t>da chuang</t>
    </rPh>
    <rPh sb="5" eb="6">
      <t>jia bin</t>
    </rPh>
    <phoneticPr fontId="2" type="noConversion"/>
  </si>
  <si>
    <t>标间：潘晓晓、杜园园</t>
    <rPh sb="0" eb="1">
      <t>biao jian</t>
    </rPh>
    <rPh sb="3" eb="4">
      <t>pan</t>
    </rPh>
    <rPh sb="4" eb="5">
      <t>xiao xiao</t>
    </rPh>
    <rPh sb="7" eb="8">
      <t>du</t>
    </rPh>
    <rPh sb="8" eb="9">
      <t>yuan</t>
    </rPh>
    <rPh sb="9" eb="10">
      <t>yuan</t>
    </rPh>
    <phoneticPr fontId="2" type="noConversion"/>
  </si>
  <si>
    <t>大床 - 内部</t>
    <rPh sb="0" eb="1">
      <t>da chuang</t>
    </rPh>
    <rPh sb="5" eb="6">
      <t>nei bu</t>
    </rPh>
    <phoneticPr fontId="2" type="noConversion"/>
  </si>
  <si>
    <t>大床：刘声伟、许龙玉、王欣、殷秀娟、鹿占领、张环宇、王佰成、张思晨</t>
    <rPh sb="0" eb="1">
      <t>da chuang</t>
    </rPh>
    <phoneticPr fontId="2" type="noConversion"/>
  </si>
  <si>
    <t>双床 - 嘉宾</t>
    <rPh sb="0" eb="1">
      <t>shuang chuang</t>
    </rPh>
    <rPh sb="5" eb="6">
      <t>jia bin</t>
    </rPh>
    <phoneticPr fontId="2" type="noConversion"/>
  </si>
  <si>
    <t>双床 - 内部</t>
    <rPh sb="0" eb="1">
      <t>shuang chuang</t>
    </rPh>
    <rPh sb="5" eb="6">
      <t>nei bu</t>
    </rPh>
    <phoneticPr fontId="2" type="noConversion"/>
  </si>
  <si>
    <t>嘉宾临时叫车</t>
    <rPh sb="0" eb="1">
      <t>jia'bin</t>
    </rPh>
    <rPh sb="2" eb="3">
      <t>lin'shi</t>
    </rPh>
    <rPh sb="4" eb="5">
      <t>jiao'che</t>
    </rPh>
    <phoneticPr fontId="2" type="noConversion"/>
  </si>
  <si>
    <t>画架</t>
    <rPh sb="0" eb="1">
      <t>hua'jia</t>
    </rPh>
    <phoneticPr fontId="2" type="noConversion"/>
  </si>
  <si>
    <t>团队票</t>
    <rPh sb="0" eb="1">
      <t>tuan'dui'piao</t>
    </rPh>
    <phoneticPr fontId="2" type="noConversion"/>
  </si>
  <si>
    <t>散客票</t>
    <rPh sb="0" eb="1">
      <t>san'ke</t>
    </rPh>
    <phoneticPr fontId="2" type="noConversion"/>
  </si>
  <si>
    <t>抽奖礼品</t>
    <rPh sb="0" eb="1">
      <t>chou'jiang'li'p</t>
    </rPh>
    <phoneticPr fontId="2" type="noConversion"/>
  </si>
  <si>
    <t>三等奖-苏州博物馆衡山杯</t>
    <rPh sb="0" eb="1">
      <t>san'deng'jiang</t>
    </rPh>
    <rPh sb="4" eb="5">
      <t>su'zhou</t>
    </rPh>
    <rPh sb="6" eb="7">
      <t>bo'wu'guan</t>
    </rPh>
    <rPh sb="9" eb="10">
      <t>hegn'shan'b</t>
    </rPh>
    <phoneticPr fontId="2" type="noConversion"/>
  </si>
  <si>
    <t>二等奖-SKG颈椎按摩仪</t>
    <rPh sb="0" eb="1">
      <t>er'deng</t>
    </rPh>
    <rPh sb="7" eb="8">
      <t>jing'zhui</t>
    </rPh>
    <rPh sb="9" eb="10">
      <t>an'mo'y</t>
    </rPh>
    <phoneticPr fontId="2" type="noConversion"/>
  </si>
  <si>
    <t>一等奖-华为运动手表</t>
    <rPh sb="0" eb="1">
      <t>yi'deng</t>
    </rPh>
    <rPh sb="4" eb="5">
      <t>hua'wie</t>
    </rPh>
    <rPh sb="6" eb="7">
      <t>yun'dogn'shou'b</t>
    </rPh>
    <phoneticPr fontId="2" type="noConversion"/>
  </si>
  <si>
    <t>活动酒水</t>
    <phoneticPr fontId="2" type="noConversion"/>
  </si>
  <si>
    <t>啤酒</t>
    <rPh sb="0" eb="1">
      <t>pi'jiu</t>
    </rPh>
    <phoneticPr fontId="2" type="noConversion"/>
  </si>
  <si>
    <t>黄酒</t>
    <rPh sb="0" eb="1">
      <t>huang'jiu</t>
    </rPh>
    <phoneticPr fontId="2" type="noConversion"/>
  </si>
  <si>
    <t>坛</t>
    <rPh sb="0" eb="1">
      <t>tan</t>
    </rPh>
    <phoneticPr fontId="2" type="noConversion"/>
  </si>
  <si>
    <t>骑行雨衣</t>
    <rPh sb="0" eb="1">
      <t>qi'xing</t>
    </rPh>
    <rPh sb="2" eb="3">
      <t>yu'yi</t>
    </rPh>
    <phoneticPr fontId="2" type="noConversion"/>
  </si>
  <si>
    <t>同里雨伞</t>
    <rPh sb="0" eb="1">
      <t>tong'li</t>
    </rPh>
    <rPh sb="2" eb="3">
      <t>yu'san</t>
    </rPh>
    <phoneticPr fontId="2" type="noConversion"/>
  </si>
  <si>
    <t>件</t>
    <rPh sb="0" eb="1">
      <t>jian</t>
    </rPh>
    <phoneticPr fontId="2" type="noConversion"/>
  </si>
  <si>
    <t>把</t>
    <rPh sb="0" eb="1">
      <t>ba</t>
    </rPh>
    <phoneticPr fontId="2" type="noConversion"/>
  </si>
  <si>
    <t>同里茶社</t>
    <rPh sb="0" eb="1">
      <t>tong'li</t>
    </rPh>
    <rPh sb="2" eb="3">
      <t>cha'she</t>
    </rPh>
    <phoneticPr fontId="2" type="noConversion"/>
  </si>
  <si>
    <t>份</t>
    <rPh sb="0" eb="1">
      <t>fen</t>
    </rPh>
    <phoneticPr fontId="2" type="noConversion"/>
  </si>
  <si>
    <t>团建小黄鸭</t>
    <rPh sb="0" eb="1">
      <t>tuan'jian</t>
    </rPh>
    <rPh sb="2" eb="3">
      <t>xiao'huang'ya</t>
    </rPh>
    <phoneticPr fontId="2" type="noConversion"/>
  </si>
  <si>
    <t>团建物料</t>
    <rPh sb="0" eb="1">
      <t>tuan'jian</t>
    </rPh>
    <rPh sb="2" eb="3">
      <t>wu'l</t>
    </rPh>
    <phoneticPr fontId="2" type="noConversion"/>
  </si>
  <si>
    <t>抽奖书签</t>
    <rPh sb="0" eb="1">
      <t>chou'jiang</t>
    </rPh>
    <rPh sb="2" eb="3">
      <t>shu'qian</t>
    </rPh>
    <phoneticPr fontId="2" type="noConversion"/>
  </si>
  <si>
    <t>书签</t>
    <rPh sb="0" eb="1">
      <t>shu'qian</t>
    </rPh>
    <phoneticPr fontId="2" type="noConversion"/>
  </si>
  <si>
    <t>流苏</t>
    <rPh sb="0" eb="1">
      <t>liu'su</t>
    </rPh>
    <phoneticPr fontId="2" type="noConversion"/>
  </si>
  <si>
    <t>包装袋及贴纸</t>
    <rPh sb="0" eb="1">
      <t>bao'zhuang'dai</t>
    </rPh>
    <rPh sb="3" eb="4">
      <t>ji</t>
    </rPh>
    <rPh sb="4" eb="5">
      <t>tie'z</t>
    </rPh>
    <phoneticPr fontId="2" type="noConversion"/>
  </si>
  <si>
    <t>团建起跑带</t>
    <rPh sb="0" eb="1">
      <t>tuan'jian</t>
    </rPh>
    <phoneticPr fontId="2" type="noConversion"/>
  </si>
  <si>
    <t>晚宴酒杯</t>
    <rPh sb="0" eb="1">
      <t>wan'yan</t>
    </rPh>
    <rPh sb="2" eb="3">
      <t>jiu'bei</t>
    </rPh>
    <phoneticPr fontId="2" type="noConversion"/>
  </si>
  <si>
    <t>香雪海-螃蟹加工</t>
    <rPh sb="0" eb="1">
      <t>xiang'xue'hai</t>
    </rPh>
    <rPh sb="4" eb="5">
      <t>pang'xie</t>
    </rPh>
    <rPh sb="6" eb="7">
      <t>jia'gong</t>
    </rPh>
    <phoneticPr fontId="2" type="noConversion"/>
  </si>
  <si>
    <t>香雪海-姜茶等零点</t>
    <rPh sb="0" eb="1">
      <t>xiang'xue'hai</t>
    </rPh>
    <rPh sb="4" eb="5">
      <t>jiang'cha</t>
    </rPh>
    <rPh sb="6" eb="7">
      <t>deng</t>
    </rPh>
    <rPh sb="7" eb="8">
      <t>lign'dian</t>
    </rPh>
    <phoneticPr fontId="2" type="noConversion"/>
  </si>
  <si>
    <t>Day2晚餐</t>
    <phoneticPr fontId="2" type="noConversion"/>
  </si>
  <si>
    <t>香雪海-热黄酒费用</t>
    <rPh sb="0" eb="1">
      <t>xiang'xue'hai</t>
    </rPh>
    <rPh sb="4" eb="5">
      <t>re'huang'jiu</t>
    </rPh>
    <rPh sb="7" eb="8">
      <t>fei'y</t>
    </rPh>
    <phoneticPr fontId="2" type="noConversion"/>
  </si>
  <si>
    <t>苏博茶叶</t>
    <rPh sb="0" eb="1">
      <t>su'bo</t>
    </rPh>
    <rPh sb="2" eb="3">
      <t>cha'ye</t>
    </rPh>
    <phoneticPr fontId="2" type="noConversion"/>
  </si>
  <si>
    <t>箱</t>
    <rPh sb="0" eb="1">
      <t>xiang</t>
    </rPh>
    <phoneticPr fontId="2" type="noConversion"/>
  </si>
  <si>
    <t>听装可乐雪碧</t>
    <rPh sb="0" eb="1">
      <t>ting'zhuang</t>
    </rPh>
    <rPh sb="2" eb="3">
      <t>ke'l</t>
    </rPh>
    <rPh sb="4" eb="5">
      <t>xue'bi</t>
    </rPh>
    <phoneticPr fontId="2" type="noConversion"/>
  </si>
  <si>
    <t>凌氏家宴米酒</t>
    <rPh sb="0" eb="1">
      <t>ling'shi'jia'yan</t>
    </rPh>
    <rPh sb="4" eb="5">
      <t>mi'jiu</t>
    </rPh>
    <phoneticPr fontId="2" type="noConversion"/>
  </si>
  <si>
    <t>工作人员服装租赁</t>
    <rPh sb="0" eb="1">
      <t>gogn'z</t>
    </rPh>
    <rPh sb="2" eb="3">
      <t>ren'y</t>
    </rPh>
    <rPh sb="4" eb="5">
      <t>fu'z</t>
    </rPh>
    <rPh sb="6" eb="7">
      <t>zu'lin</t>
    </rPh>
    <phoneticPr fontId="2" type="noConversion"/>
  </si>
  <si>
    <t>游船点心</t>
    <rPh sb="0" eb="1">
      <t>you'chuan</t>
    </rPh>
    <rPh sb="2" eb="3">
      <t>dian'xin</t>
    </rPh>
    <phoneticPr fontId="2" type="noConversion"/>
  </si>
  <si>
    <t>盒</t>
    <rPh sb="0" eb="1">
      <t>he'zi</t>
    </rPh>
    <phoneticPr fontId="2" type="noConversion"/>
  </si>
  <si>
    <t>康辉集团北京国际会议展览有限公司</t>
    <rPh sb="0" eb="1">
      <t>akng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lna</t>
    </rPh>
    <rPh sb="12" eb="13">
      <t>you xian</t>
    </rPh>
    <rPh sb="14" eb="15">
      <t>gogn si</t>
    </rPh>
    <phoneticPr fontId="2" type="noConversion"/>
  </si>
  <si>
    <t>高亚琳</t>
    <rPh sb="0" eb="1">
      <t>gao ya lin</t>
    </rPh>
    <phoneticPr fontId="2" type="noConversion"/>
  </si>
  <si>
    <t>交通费用合计（根据brief文件出发地和人数预估机票or高铁价格）</t>
    <phoneticPr fontId="2" type="noConversion"/>
  </si>
  <si>
    <t>酒店费用合计（根据brief文件房间数量报价）</t>
    <phoneticPr fontId="2" type="noConversion"/>
  </si>
  <si>
    <t>餐饮费用合计（按照brief中对应整体人数报价）</t>
    <phoneticPr fontId="2" type="noConversion"/>
  </si>
  <si>
    <t>用车费用合计（按照人数预估报价）</t>
    <phoneticPr fontId="2" type="noConversion"/>
  </si>
  <si>
    <t>会议费用合计（会场自有设备即可）</t>
    <phoneticPr fontId="2" type="noConversion"/>
  </si>
  <si>
    <t>团队建设费用合计（根据推荐行程及体验项目报价）</t>
    <phoneticPr fontId="2" type="noConversion"/>
  </si>
  <si>
    <t>礼品费用合计（根据客户人数报价，不包含360内部人员）</t>
    <phoneticPr fontId="2" type="noConversion"/>
  </si>
  <si>
    <t>4795466487165</t>
  </si>
  <si>
    <t>HPX8DY</t>
  </si>
  <si>
    <t xml:space="preserve">ZH9805 </t>
  </si>
  <si>
    <t xml:space="preserve">2020-10-14 10:40, 13:10  </t>
  </si>
  <si>
    <t>E</t>
  </si>
  <si>
    <t>4795466487164</t>
  </si>
  <si>
    <t>KT981V</t>
  </si>
  <si>
    <t xml:space="preserve">ZH9802 </t>
  </si>
  <si>
    <t xml:space="preserve">2020-10-16 10:50, 13:25  </t>
  </si>
  <si>
    <t>U</t>
  </si>
  <si>
    <t>4795466487163</t>
  </si>
  <si>
    <t>KN39SQ</t>
  </si>
  <si>
    <t xml:space="preserve">ZH9824 </t>
  </si>
  <si>
    <t xml:space="preserve">2020-10-16 13:30, 16:10  </t>
  </si>
  <si>
    <t>W</t>
  </si>
  <si>
    <t>4795466487162</t>
  </si>
  <si>
    <t>KMFSK7</t>
  </si>
  <si>
    <t xml:space="preserve">ZH9823 </t>
  </si>
  <si>
    <t xml:space="preserve">2020-10-14 9:45, 12:20  </t>
  </si>
  <si>
    <t>4795466487160</t>
  </si>
  <si>
    <t>HRK5HT</t>
  </si>
  <si>
    <t xml:space="preserve">ZH9804 </t>
  </si>
  <si>
    <t xml:space="preserve">2020-10-16 13:20, 16:00  </t>
  </si>
  <si>
    <t>Q</t>
  </si>
  <si>
    <t>4795466487161</t>
  </si>
  <si>
    <t>4795466487158</t>
  </si>
  <si>
    <t>KZDSM4</t>
  </si>
  <si>
    <t>4795466487159</t>
  </si>
  <si>
    <t>4795466487157</t>
  </si>
  <si>
    <t>JYEND0</t>
  </si>
  <si>
    <t>4795466487156</t>
  </si>
  <si>
    <t>JT4X98</t>
  </si>
  <si>
    <t>7815461695706</t>
  </si>
  <si>
    <t>KFKNVB</t>
  </si>
  <si>
    <t xml:space="preserve">MU2731 </t>
  </si>
  <si>
    <t xml:space="preserve">2020-10-16 7:55, 10:00  </t>
  </si>
  <si>
    <t>T</t>
  </si>
  <si>
    <t>7815461695704</t>
  </si>
  <si>
    <t>JTX1TG</t>
  </si>
  <si>
    <t xml:space="preserve">MU2949 </t>
  </si>
  <si>
    <t xml:space="preserve">2020-10-18 16:30, 18:30  </t>
  </si>
  <si>
    <t>7815461695705</t>
  </si>
  <si>
    <t>7815461695703</t>
  </si>
  <si>
    <t>JF7NPZ</t>
  </si>
  <si>
    <t xml:space="preserve">2020-10-17 16:30, 18:30  </t>
  </si>
  <si>
    <t>7815461695701</t>
  </si>
  <si>
    <t>JZGNLM</t>
  </si>
  <si>
    <t xml:space="preserve">2020-10-16 16:30, 18:30  </t>
  </si>
  <si>
    <t>Z</t>
  </si>
  <si>
    <t>7815461695702</t>
  </si>
  <si>
    <t>7815461695695</t>
  </si>
  <si>
    <t>KFKNH7</t>
  </si>
  <si>
    <t xml:space="preserve">MU2732 </t>
  </si>
  <si>
    <t xml:space="preserve">2020-10-14 11:10, 13:15  </t>
  </si>
  <si>
    <t>7815461695696</t>
  </si>
  <si>
    <t>7815461695697</t>
  </si>
  <si>
    <t>7815461695698</t>
  </si>
  <si>
    <t>7815461695699</t>
  </si>
  <si>
    <t>7815461695700</t>
  </si>
  <si>
    <t>7815461695694</t>
  </si>
  <si>
    <t>KFKMPP</t>
  </si>
  <si>
    <t xml:space="preserve">FM9375 </t>
  </si>
  <si>
    <t xml:space="preserve">2020-10-16 15:35, 17:30  </t>
  </si>
  <si>
    <t>V</t>
  </si>
  <si>
    <t>7815461695693</t>
  </si>
  <si>
    <t>JTX0LC</t>
  </si>
  <si>
    <t xml:space="preserve">MU5396 </t>
  </si>
  <si>
    <t xml:space="preserve">2020-10-14 10:40, 12:20  </t>
  </si>
  <si>
    <t>7815461695692</t>
  </si>
  <si>
    <t>KPRWGC</t>
  </si>
  <si>
    <t>7815461695691</t>
  </si>
  <si>
    <t>HX88CQ</t>
  </si>
  <si>
    <t>7815461695690</t>
  </si>
  <si>
    <t>KR2RSM</t>
  </si>
  <si>
    <t>7815461695689</t>
  </si>
  <si>
    <t>HMZ8QW</t>
  </si>
  <si>
    <t xml:space="preserve">2020-10-15 16:30, 18:30  </t>
  </si>
  <si>
    <t>7815461695688</t>
  </si>
  <si>
    <t>HMZ8PC</t>
  </si>
  <si>
    <t>7815461695686</t>
  </si>
  <si>
    <t>JTZ0C0</t>
  </si>
  <si>
    <t>7815461695687</t>
  </si>
  <si>
    <t>7815461695684</t>
  </si>
  <si>
    <t>JXRR84</t>
  </si>
  <si>
    <t>7815461695685</t>
  </si>
  <si>
    <t>7815461695683</t>
  </si>
  <si>
    <t>KPD04C</t>
  </si>
  <si>
    <t xml:space="preserve">2020-10-18 7:55, 10:00  </t>
  </si>
  <si>
    <t>7815461695676</t>
  </si>
  <si>
    <t>KZDSXY</t>
  </si>
  <si>
    <t>7815461695677</t>
  </si>
  <si>
    <t>7815461695678</t>
  </si>
  <si>
    <t>7815461695679</t>
  </si>
  <si>
    <t>7815461695680</t>
  </si>
  <si>
    <t>7815461695681</t>
  </si>
  <si>
    <t>7815461695682</t>
  </si>
  <si>
    <t>7815461695675</t>
  </si>
  <si>
    <t>KMFS7Y</t>
  </si>
  <si>
    <t>7815461696015</t>
  </si>
  <si>
    <t>KY8J3S</t>
  </si>
  <si>
    <t>7815461696014</t>
  </si>
  <si>
    <t>HVE14P</t>
  </si>
  <si>
    <t>7815461696013</t>
  </si>
  <si>
    <t>HVCWY8</t>
  </si>
  <si>
    <t>7815461696012</t>
  </si>
  <si>
    <t>JF4WX5</t>
  </si>
  <si>
    <t>7815461696011</t>
  </si>
  <si>
    <t>JGXZ18</t>
  </si>
  <si>
    <t>7815461696010</t>
  </si>
  <si>
    <t>HX26X4</t>
  </si>
  <si>
    <t>7815461696009</t>
  </si>
  <si>
    <t>JD8YWR</t>
  </si>
  <si>
    <t>7815472170307</t>
  </si>
  <si>
    <t>HD0MQD</t>
  </si>
  <si>
    <t xml:space="preserve">MU2919 </t>
  </si>
  <si>
    <t xml:space="preserve">2020-10-16 8:00, 9:50  </t>
  </si>
  <si>
    <t>K</t>
  </si>
  <si>
    <t>7815472170306</t>
  </si>
  <si>
    <t>JZQDFZ</t>
  </si>
  <si>
    <t>4795466487542</t>
  </si>
  <si>
    <t>HVQEL7</t>
  </si>
  <si>
    <t>4795466487541</t>
  </si>
  <si>
    <t>HDCJJ0</t>
  </si>
  <si>
    <t xml:space="preserve">ZH9809 </t>
  </si>
  <si>
    <t xml:space="preserve">2020-10-14 13:55, 16:30  </t>
  </si>
  <si>
    <t>7815472170300</t>
  </si>
  <si>
    <t>HYSMGQ</t>
  </si>
  <si>
    <t>7815472170299</t>
  </si>
  <si>
    <t>KMDMEM</t>
  </si>
  <si>
    <t>R</t>
  </si>
  <si>
    <t>4795466487533</t>
  </si>
  <si>
    <t>JN2R0M</t>
  </si>
  <si>
    <t>4795466487532</t>
  </si>
  <si>
    <t>JNHKMG</t>
  </si>
  <si>
    <t>7815472170282</t>
  </si>
  <si>
    <t>JV9XHQ</t>
  </si>
  <si>
    <t>7815472170281</t>
  </si>
  <si>
    <t>KRK5RR</t>
  </si>
  <si>
    <t xml:space="preserve">MU7732 </t>
  </si>
  <si>
    <t xml:space="preserve">2020-10-14 22:15, 0:15  </t>
  </si>
  <si>
    <t>7815472170317</t>
  </si>
  <si>
    <t>KMXT3W</t>
  </si>
  <si>
    <t>7815472170473</t>
  </si>
  <si>
    <t>B</t>
  </si>
  <si>
    <t>7815472170469</t>
  </si>
  <si>
    <t>7815472170507</t>
  </si>
  <si>
    <t>JTLJ88</t>
  </si>
  <si>
    <t>Y</t>
  </si>
  <si>
    <t>合计</t>
  </si>
  <si>
    <t>账单明细</t>
    <phoneticPr fontId="2" type="noConversion"/>
  </si>
  <si>
    <t>出票日期</t>
  </si>
  <si>
    <t>票号</t>
  </si>
  <si>
    <t>PNR号</t>
  </si>
  <si>
    <t>航班号</t>
  </si>
  <si>
    <t>乘机人</t>
  </si>
  <si>
    <t>行程</t>
  </si>
  <si>
    <t>航班日期</t>
  </si>
  <si>
    <t>舱位</t>
  </si>
  <si>
    <t>票价</t>
  </si>
  <si>
    <t>税款</t>
  </si>
  <si>
    <t>服务费</t>
  </si>
  <si>
    <t>应收款</t>
  </si>
  <si>
    <t>深圳→无锡</t>
  </si>
  <si>
    <t>无锡→深圳</t>
  </si>
  <si>
    <t>无锡→广州</t>
  </si>
  <si>
    <t>广州→无锡</t>
  </si>
  <si>
    <t>无锡→大兴机场</t>
  </si>
  <si>
    <t>无锡→北京首都</t>
  </si>
  <si>
    <t>大兴机场→无锡</t>
  </si>
  <si>
    <t>上海虹桥→郑州</t>
  </si>
  <si>
    <t>郑州→上海虹桥</t>
  </si>
  <si>
    <t>赵海洲</t>
  </si>
  <si>
    <t>无锡→长沙</t>
  </si>
  <si>
    <t>王坤</t>
  </si>
  <si>
    <t>史当玲</t>
  </si>
  <si>
    <t>伴手礼</t>
    <phoneticPr fontId="2" type="noConversion"/>
  </si>
  <si>
    <t>供应商名称</t>
  </si>
  <si>
    <t>电子邮件</t>
  </si>
  <si>
    <t>服务内容</t>
  </si>
  <si>
    <t>交通服务</t>
    <phoneticPr fontId="2" type="noConversion"/>
  </si>
  <si>
    <t>酒店服务</t>
    <phoneticPr fontId="2" type="noConversion"/>
  </si>
  <si>
    <t>餐饮服务</t>
    <phoneticPr fontId="2" type="noConversion"/>
  </si>
  <si>
    <t>活动用车</t>
    <phoneticPr fontId="2" type="noConversion"/>
  </si>
  <si>
    <t>会议承办服务（搭建、物料）</t>
    <phoneticPr fontId="2" type="noConversion"/>
  </si>
  <si>
    <t>团建游览服务</t>
    <phoneticPr fontId="2" type="noConversion"/>
  </si>
  <si>
    <t>物料及团建用品</t>
    <phoneticPr fontId="2" type="noConversion"/>
  </si>
  <si>
    <t>摄影摄像</t>
  </si>
  <si>
    <t>礼品</t>
    <phoneticPr fontId="2" type="noConversion"/>
  </si>
  <si>
    <t>供应商人员</t>
    <phoneticPr fontId="2" type="noConversion"/>
  </si>
  <si>
    <t>其他项</t>
    <phoneticPr fontId="2" type="noConversion"/>
  </si>
  <si>
    <t>机票服务费</t>
    <phoneticPr fontId="2" type="noConversion"/>
  </si>
  <si>
    <t>酒店服务费</t>
    <phoneticPr fontId="2" type="noConversion"/>
  </si>
  <si>
    <t>其他服务费</t>
    <phoneticPr fontId="2" type="noConversion"/>
  </si>
  <si>
    <t>税率</t>
  </si>
  <si>
    <t>一旦正式回复本询价单，即表示双方可接受以下要求：</t>
    <phoneticPr fontId="2" type="noConversion"/>
  </si>
  <si>
    <t>1. 此表数量1是人数，或者东西的数量，没有数量2的可以不填</t>
    <phoneticPr fontId="2" type="noConversion"/>
  </si>
  <si>
    <t>2. 请按照我们询价的服务内容填写本询价单</t>
    <phoneticPr fontId="2" type="noConversion"/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</si>
  <si>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</si>
  <si>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</si>
  <si>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</si>
  <si>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</si>
  <si>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最终报价（RMB）:（含税报价）</t>
  </si>
  <si>
    <t>订单号</t>
  </si>
  <si>
    <t>预订日期</t>
  </si>
  <si>
    <t>订单标题</t>
  </si>
  <si>
    <t>行程/有效日期</t>
  </si>
  <si>
    <t>坐席</t>
    <rPh sb="0" eb="1">
      <t>zuo'xi</t>
    </rPh>
    <phoneticPr fontId="27" type="noConversion"/>
  </si>
  <si>
    <t>出行人</t>
  </si>
  <si>
    <t>状态</t>
  </si>
  <si>
    <t>价格</t>
  </si>
  <si>
    <t>13376618846</t>
  </si>
  <si>
    <t>2020-10-01</t>
  </si>
  <si>
    <t>苏州北 - 北京南</t>
  </si>
  <si>
    <t>出发日期：2020-10-16 10:00 至 15:23 G116</t>
  </si>
  <si>
    <t>购票成功</t>
  </si>
  <si>
    <t>13376611034</t>
  </si>
  <si>
    <t>北京南 - 苏州北</t>
  </si>
  <si>
    <t>出发日期：2020-10-14 08:50 至 14:02 G113</t>
  </si>
  <si>
    <t>13376527552</t>
  </si>
  <si>
    <t>出发日期：2020-10-17 17:38 至 22:48 G154</t>
  </si>
  <si>
    <t>13376519746</t>
  </si>
  <si>
    <t>13376485271</t>
  </si>
  <si>
    <t>出发日期：2020-10-18 16:44 至 22:12 G152</t>
  </si>
  <si>
    <t>13376461489</t>
  </si>
  <si>
    <t>13376429812</t>
  </si>
  <si>
    <t>13376393844</t>
  </si>
  <si>
    <t>苏州 - 上海虹桥</t>
  </si>
  <si>
    <t>出发日期：2020-10-16 12:56 至 13:23 G7175</t>
  </si>
  <si>
    <t>刘帆,张思晨,杨平</t>
  </si>
  <si>
    <t>已退票</t>
  </si>
  <si>
    <t>13376382861</t>
  </si>
  <si>
    <t>上海虹桥 - 苏州北</t>
  </si>
  <si>
    <t>出发日期：2020-10-14 13:24 至 14:02 G3252</t>
  </si>
  <si>
    <t>13376309625</t>
  </si>
  <si>
    <t>陈玲娜</t>
  </si>
  <si>
    <t>13376300173</t>
  </si>
  <si>
    <t>13376282257</t>
  </si>
  <si>
    <t>13376268089</t>
  </si>
  <si>
    <t>13376249996</t>
  </si>
  <si>
    <t>出发日期：2020-10-16 10:27 至 15:58 G126</t>
  </si>
  <si>
    <t>13376227983</t>
  </si>
  <si>
    <t>13486824277</t>
  </si>
  <si>
    <t>2020-10-16</t>
  </si>
  <si>
    <t>出发日期：2020-10-16 11:05 至 16:43 G122</t>
  </si>
  <si>
    <t>单丹丹,史海超</t>
  </si>
  <si>
    <t>13485377355</t>
  </si>
  <si>
    <t>2020-10-15</t>
  </si>
  <si>
    <t>苏州 - 上海</t>
  </si>
  <si>
    <t>出发日期：2020-10-16 10:14 至 10:39 G7005</t>
  </si>
  <si>
    <t>张沺,杨平</t>
  </si>
  <si>
    <t>13450397194</t>
  </si>
  <si>
    <t>2020-10-09</t>
  </si>
  <si>
    <t>苏州北 - 南京南</t>
  </si>
  <si>
    <t>出发日期：2020-10-16 10:00 至 11:05 G116</t>
  </si>
  <si>
    <t>13450381192</t>
  </si>
  <si>
    <t>13449917044</t>
  </si>
  <si>
    <t>杭州东 - 苏州</t>
  </si>
  <si>
    <t>出发日期：2020-10-14 11:04 至 12:41 G7576</t>
  </si>
  <si>
    <t>13449893848</t>
  </si>
  <si>
    <t>13449784108</t>
  </si>
  <si>
    <t>苏州北 - 上海虹桥</t>
  </si>
  <si>
    <t>出发日期：2020-10-16 12:59 至 13:23 G1715</t>
  </si>
  <si>
    <t>13449766569</t>
  </si>
  <si>
    <t>13449693267</t>
  </si>
  <si>
    <t>郑福春,陈慧杰</t>
  </si>
  <si>
    <t>13449637725</t>
  </si>
  <si>
    <t>李晓霞,王旭</t>
  </si>
  <si>
    <t>13449627829</t>
  </si>
  <si>
    <t>出发日期：2020-10-14 08:05 至 13:19 G107</t>
  </si>
  <si>
    <t>13449573918</t>
  </si>
  <si>
    <t>武方博,贾开军</t>
  </si>
  <si>
    <t>13449553536</t>
  </si>
  <si>
    <t>车站改签</t>
    <rPh sb="0" eb="1">
      <t>che zhan</t>
    </rPh>
    <rPh sb="2" eb="3">
      <t>gai qian</t>
    </rPh>
    <phoneticPr fontId="27" type="noConversion"/>
  </si>
  <si>
    <t>一等座</t>
    <rPh sb="0" eb="1">
      <t>yi'deng'zuo</t>
    </rPh>
    <phoneticPr fontId="27" type="noConversion"/>
  </si>
  <si>
    <t>朱婷婷</t>
    <rPh sb="0" eb="1">
      <t>zhu ting tign</t>
    </rPh>
    <phoneticPr fontId="27" type="noConversion"/>
  </si>
  <si>
    <t>杨晓娣</t>
    <rPh sb="0" eb="1">
      <t>yang</t>
    </rPh>
    <rPh sb="1" eb="2">
      <t>xiao</t>
    </rPh>
    <rPh sb="2" eb="3">
      <t>di</t>
    </rPh>
    <phoneticPr fontId="27" type="noConversion"/>
  </si>
  <si>
    <t>E138019947</t>
    <phoneticPr fontId="27" type="noConversion"/>
  </si>
  <si>
    <t>二等座</t>
    <rPh sb="0" eb="1">
      <t>er'deng'zuo</t>
    </rPh>
    <phoneticPr fontId="27" type="noConversion"/>
  </si>
  <si>
    <t>朱婷婷</t>
    <rPh sb="0" eb="1">
      <t>zhu</t>
    </rPh>
    <rPh sb="1" eb="2">
      <t>ting'itng</t>
    </rPh>
    <phoneticPr fontId="27" type="noConversion"/>
  </si>
  <si>
    <t>谭祎</t>
    <rPh sb="0" eb="1">
      <t>tan</t>
    </rPh>
    <rPh sb="1" eb="2">
      <t>yi</t>
    </rPh>
    <phoneticPr fontId="27" type="noConversion"/>
  </si>
  <si>
    <t>黄妍辞</t>
    <rPh sb="0" eb="1">
      <t>huang</t>
    </rPh>
    <rPh sb="1" eb="2">
      <t>yan</t>
    </rPh>
    <rPh sb="2" eb="3">
      <t>ci</t>
    </rPh>
    <phoneticPr fontId="27" type="noConversion"/>
  </si>
  <si>
    <t>杨晓娣</t>
    <rPh sb="0" eb="1">
      <t>yang</t>
    </rPh>
    <rPh sb="1" eb="2">
      <t>xiao</t>
    </rPh>
    <rPh sb="2" eb="3">
      <t>u'nv'di</t>
    </rPh>
    <phoneticPr fontId="27" type="noConversion"/>
  </si>
  <si>
    <t>北京南 - 苏州北</t>
    <phoneticPr fontId="27" type="noConversion"/>
  </si>
  <si>
    <t>出发日期：2020-10-14 08:50 至 14:02 G113</t>
    <phoneticPr fontId="27" type="noConversion"/>
  </si>
  <si>
    <t>安怡帆</t>
    <rPh sb="2" eb="3">
      <t>fan</t>
    </rPh>
    <phoneticPr fontId="27" type="noConversion"/>
  </si>
  <si>
    <t>已退票</t>
    <rPh sb="0" eb="1">
      <t>yi'tui'p</t>
    </rPh>
    <phoneticPr fontId="27" type="noConversion"/>
  </si>
  <si>
    <t>E153889385</t>
    <phoneticPr fontId="27" type="noConversion"/>
  </si>
  <si>
    <t>杭州东-苏州</t>
    <rPh sb="0" eb="1">
      <t>hagn'zhou'dong</t>
    </rPh>
    <rPh sb="4" eb="5">
      <t>su'zhou</t>
    </rPh>
    <phoneticPr fontId="27" type="noConversion"/>
  </si>
  <si>
    <t>出发日期：2020-10-14 11:04 至 12:41 G7576</t>
    <phoneticPr fontId="27" type="noConversion"/>
  </si>
  <si>
    <t>刘书宏</t>
    <rPh sb="0" eb="1">
      <t>liu'shu'hong</t>
    </rPh>
    <phoneticPr fontId="27" type="noConversion"/>
  </si>
  <si>
    <t>E146835091</t>
    <phoneticPr fontId="27" type="noConversion"/>
  </si>
  <si>
    <t>赵海洲</t>
    <rPh sb="0" eb="1">
      <t>zhao'hai'zhou</t>
    </rPh>
    <phoneticPr fontId="27" type="noConversion"/>
  </si>
  <si>
    <t>E114968037</t>
    <phoneticPr fontId="27" type="noConversion"/>
  </si>
  <si>
    <t>已改签</t>
    <rPh sb="0" eb="1">
      <t>yi'gai'qian</t>
    </rPh>
    <phoneticPr fontId="27" type="noConversion"/>
  </si>
  <si>
    <t>E176948505</t>
    <phoneticPr fontId="27" type="noConversion"/>
  </si>
  <si>
    <t>苏州-马鞍山东</t>
    <rPh sb="0" eb="1">
      <t>su'zhou</t>
    </rPh>
    <rPh sb="3" eb="4">
      <t>ma'an's</t>
    </rPh>
    <rPh sb="6" eb="7">
      <t>dong</t>
    </rPh>
    <phoneticPr fontId="27" type="noConversion"/>
  </si>
  <si>
    <t>出发日期：2020-10-14 20:20 至 22:07 G7226</t>
    <phoneticPr fontId="27" type="noConversion"/>
  </si>
  <si>
    <t>程磊</t>
    <rPh sb="0" eb="1">
      <t>cheng'lei</t>
    </rPh>
    <phoneticPr fontId="27" type="noConversion"/>
  </si>
  <si>
    <t>合计</t>
    <rPh sb="0" eb="1">
      <t>he ji</t>
    </rPh>
    <phoneticPr fontId="27" type="noConversion"/>
  </si>
  <si>
    <t>火车站
小车1</t>
    <rPh sb="0" eb="1">
      <t>huo che zhan</t>
    </rPh>
    <rPh sb="4" eb="5">
      <t>xiao hce</t>
    </rPh>
    <phoneticPr fontId="2" type="noConversion"/>
  </si>
  <si>
    <t>火车站
小车2</t>
    <phoneticPr fontId="2" type="noConversion"/>
  </si>
  <si>
    <t>火车站
考斯特1</t>
    <rPh sb="0" eb="1">
      <t>huo che zha</t>
    </rPh>
    <rPh sb="2" eb="3">
      <t>zahn</t>
    </rPh>
    <rPh sb="4" eb="5">
      <t>kao si te</t>
    </rPh>
    <phoneticPr fontId="2" type="noConversion"/>
  </si>
  <si>
    <t>火车站
小车3</t>
    <phoneticPr fontId="2" type="noConversion"/>
  </si>
  <si>
    <t>火车站
小车4</t>
    <phoneticPr fontId="2" type="noConversion"/>
  </si>
  <si>
    <t>火车站
小车5</t>
    <phoneticPr fontId="2" type="noConversion"/>
  </si>
  <si>
    <t>火车站
别克商务1</t>
    <rPh sb="4" eb="5">
      <t>bie ke</t>
    </rPh>
    <rPh sb="6" eb="7">
      <t>shang wu</t>
    </rPh>
    <phoneticPr fontId="2" type="noConversion"/>
  </si>
  <si>
    <t>火车站
大巴1</t>
    <rPh sb="0" eb="1">
      <t>huc ohe</t>
    </rPh>
    <rPh sb="2" eb="3">
      <t>zhan</t>
    </rPh>
    <rPh sb="4" eb="5">
      <t>da ba</t>
    </rPh>
    <phoneticPr fontId="2" type="noConversion"/>
  </si>
  <si>
    <t>无锡机场
小车3</t>
    <rPh sb="0" eb="1">
      <t>wu xi</t>
    </rPh>
    <rPh sb="2" eb="3">
      <t>ji chang</t>
    </rPh>
    <rPh sb="5" eb="6">
      <t>xiao che</t>
    </rPh>
    <phoneticPr fontId="2" type="noConversion"/>
  </si>
  <si>
    <t>无锡机场
小车1</t>
    <rPh sb="0" eb="1">
      <t>wu xi</t>
    </rPh>
    <rPh sb="2" eb="3">
      <t>ji c</t>
    </rPh>
    <rPh sb="5" eb="6">
      <t>xiao che</t>
    </rPh>
    <phoneticPr fontId="2" type="noConversion"/>
  </si>
  <si>
    <t>无锡机场
小车2</t>
    <rPh sb="0" eb="1">
      <t>wu xi</t>
    </rPh>
    <phoneticPr fontId="2" type="noConversion"/>
  </si>
  <si>
    <t>无锡机场
大巴1</t>
    <rPh sb="0" eb="1">
      <t>wu xi</t>
    </rPh>
    <rPh sb="2" eb="3">
      <t>ji chang</t>
    </rPh>
    <rPh sb="5" eb="6">
      <t>da a b</t>
    </rPh>
    <rPh sb="6" eb="7">
      <t>ba</t>
    </rPh>
    <phoneticPr fontId="2" type="noConversion"/>
  </si>
  <si>
    <t>备车 别克商务</t>
    <rPh sb="0" eb="1">
      <t>bei che</t>
    </rPh>
    <rPh sb="3" eb="4">
      <t>bie ke</t>
    </rPh>
    <rPh sb="5" eb="6">
      <t>shang w</t>
    </rPh>
    <phoneticPr fontId="2" type="noConversion"/>
  </si>
  <si>
    <t>火车站</t>
  </si>
  <si>
    <t>无锡机场</t>
    <rPh sb="0" eb="1">
      <t>wu xi</t>
    </rPh>
    <rPh sb="2" eb="3">
      <t>ji chang</t>
    </rPh>
    <phoneticPr fontId="2" type="noConversion"/>
  </si>
  <si>
    <t>小车</t>
    <rPh sb="0" eb="1">
      <t>xiao che</t>
    </rPh>
    <phoneticPr fontId="2" type="noConversion"/>
  </si>
  <si>
    <t>别克商务</t>
    <rPh sb="0" eb="1">
      <t>bie ke</t>
    </rPh>
    <rPh sb="2" eb="3">
      <t>shang wu</t>
    </rPh>
    <phoneticPr fontId="2" type="noConversion"/>
  </si>
  <si>
    <t>考斯特</t>
    <rPh sb="0" eb="1">
      <t>kao si te</t>
    </rPh>
    <phoneticPr fontId="2" type="noConversion"/>
  </si>
  <si>
    <t>大巴</t>
    <rPh sb="0" eb="1">
      <t>da ba</t>
    </rPh>
    <phoneticPr fontId="2" type="noConversion"/>
  </si>
  <si>
    <t>车辆</t>
    <phoneticPr fontId="2" type="noConversion"/>
  </si>
  <si>
    <t>火车站
小车1</t>
    <rPh sb="0" eb="1">
      <t>huo che zhan</t>
    </rPh>
    <rPh sb="4" eb="5">
      <t>xiao che</t>
    </rPh>
    <phoneticPr fontId="2" type="noConversion"/>
  </si>
  <si>
    <t>无锡机场
小车1</t>
    <rPh sb="0" eb="1">
      <t>wu xi</t>
    </rPh>
    <rPh sb="2" eb="3">
      <t>ji chang</t>
    </rPh>
    <rPh sb="5" eb="6">
      <t>xiao hce</t>
    </rPh>
    <phoneticPr fontId="2" type="noConversion"/>
  </si>
  <si>
    <t>酒店-同里
别克商务1</t>
    <rPh sb="0" eb="1">
      <t>jiu dian</t>
    </rPh>
    <rPh sb="3" eb="4">
      <t>tong li</t>
    </rPh>
    <rPh sb="6" eb="7">
      <t>bie k</t>
    </rPh>
    <rPh sb="8" eb="9">
      <t>shang wu</t>
    </rPh>
    <phoneticPr fontId="2" type="noConversion"/>
  </si>
  <si>
    <t>火车站
考斯特1</t>
    <rPh sb="4" eb="5">
      <t>kao si te</t>
    </rPh>
    <phoneticPr fontId="2" type="noConversion"/>
  </si>
  <si>
    <t>火车站
小车6</t>
    <phoneticPr fontId="2" type="noConversion"/>
  </si>
  <si>
    <t>火车站
小车7</t>
    <phoneticPr fontId="2" type="noConversion"/>
  </si>
  <si>
    <t>火车站
考斯特2</t>
    <phoneticPr fontId="2" type="noConversion"/>
  </si>
  <si>
    <t>滴滴专车
？元</t>
    <rPh sb="0" eb="1">
      <t>di d</t>
    </rPh>
    <rPh sb="2" eb="3">
      <t>zhuan che</t>
    </rPh>
    <rPh sb="6" eb="7">
      <t>yuan</t>
    </rPh>
    <phoneticPr fontId="2" type="noConversion"/>
  </si>
  <si>
    <t>火车站
小车8</t>
    <phoneticPr fontId="2" type="noConversion"/>
  </si>
  <si>
    <t>无锡机场
考斯特1</t>
    <rPh sb="0" eb="1">
      <t>wx ui</t>
    </rPh>
    <rPh sb="2" eb="3">
      <t>ji chang</t>
    </rPh>
    <rPh sb="5" eb="6">
      <t>kao si te</t>
    </rPh>
    <phoneticPr fontId="2" type="noConversion"/>
  </si>
  <si>
    <t>送机时间：8:00
无锡机场2人</t>
    <phoneticPr fontId="2" type="noConversion"/>
  </si>
  <si>
    <t>滴滴专车
？元</t>
    <phoneticPr fontId="2" type="noConversion"/>
  </si>
  <si>
    <t>无锡机场
考斯特2</t>
    <phoneticPr fontId="2" type="noConversion"/>
  </si>
  <si>
    <t>无锡机场
大巴1</t>
    <rPh sb="5" eb="6">
      <t>da ba</t>
    </rPh>
    <phoneticPr fontId="2" type="noConversion"/>
  </si>
  <si>
    <t>酒店-同里</t>
    <rPh sb="0" eb="1">
      <t>jiu dian</t>
    </rPh>
    <rPh sb="3" eb="4">
      <t>tong li</t>
    </rPh>
    <phoneticPr fontId="2" type="noConversion"/>
  </si>
  <si>
    <t>滴滴专车</t>
    <rPh sb="0" eb="1">
      <t>di di</t>
    </rPh>
    <rPh sb="2" eb="3">
      <t>zhuan che</t>
    </rPh>
    <phoneticPr fontId="2" type="noConversion"/>
  </si>
  <si>
    <t>送机/站</t>
    <rPh sb="0" eb="1">
      <t>song ji</t>
    </rPh>
    <rPh sb="3" eb="4">
      <t>zhan</t>
    </rPh>
    <phoneticPr fontId="2" type="noConversion"/>
  </si>
  <si>
    <t>火车站接站1车，送站2车</t>
    <rPh sb="0" eb="1">
      <t>huo che zhan</t>
    </rPh>
    <rPh sb="3" eb="4">
      <t>jie'zhan</t>
    </rPh>
    <rPh sb="4" eb="5">
      <t>zhan</t>
    </rPh>
    <rPh sb="6" eb="7">
      <t>che</t>
    </rPh>
    <rPh sb="8" eb="9">
      <t>sogn'zhan</t>
    </rPh>
    <rPh sb="9" eb="10">
      <t>zhan</t>
    </rPh>
    <rPh sb="11" eb="12">
      <t>che</t>
    </rPh>
    <phoneticPr fontId="2" type="noConversion"/>
  </si>
  <si>
    <t>无锡机场送机2车</t>
    <rPh sb="0" eb="1">
      <t>wu xi</t>
    </rPh>
    <rPh sb="2" eb="3">
      <t>ji chang</t>
    </rPh>
    <rPh sb="4" eb="5">
      <t>song</t>
    </rPh>
    <rPh sb="5" eb="6">
      <t>ji</t>
    </rPh>
    <rPh sb="7" eb="8">
      <t>che</t>
    </rPh>
    <phoneticPr fontId="2" type="noConversion"/>
  </si>
  <si>
    <t>火车站接站小车5车</t>
    <rPh sb="0" eb="1">
      <t>huo che zhan</t>
    </rPh>
    <rPh sb="3" eb="4">
      <t>jie zhan</t>
    </rPh>
    <rPh sb="5" eb="6">
      <t>xiao che</t>
    </rPh>
    <rPh sb="8" eb="9">
      <t>che</t>
    </rPh>
    <phoneticPr fontId="2" type="noConversion"/>
  </si>
  <si>
    <t>火车站接站大巴1车</t>
    <rPh sb="0" eb="1">
      <t>huo che zhan</t>
    </rPh>
    <rPh sb="3" eb="4">
      <t>jie zhan</t>
    </rPh>
    <rPh sb="5" eb="6">
      <t>da ba</t>
    </rPh>
    <rPh sb="8" eb="9">
      <t>che</t>
    </rPh>
    <phoneticPr fontId="2" type="noConversion"/>
  </si>
  <si>
    <t>火车站接站别克商务1车</t>
    <rPh sb="0" eb="1">
      <t>huo che zhan</t>
    </rPh>
    <rPh sb="3" eb="4">
      <t>jie zhan</t>
    </rPh>
    <rPh sb="5" eb="6">
      <t>bie ke</t>
    </rPh>
    <rPh sb="7" eb="8">
      <t>shang wu</t>
    </rPh>
    <rPh sb="10" eb="11">
      <t>che</t>
    </rPh>
    <phoneticPr fontId="2" type="noConversion"/>
  </si>
  <si>
    <t>无锡机场接机小车3车</t>
    <rPh sb="0" eb="1">
      <t>wu xi</t>
    </rPh>
    <rPh sb="2" eb="3">
      <t>ji chang</t>
    </rPh>
    <rPh sb="4" eb="5">
      <t>jie ji</t>
    </rPh>
    <rPh sb="6" eb="7">
      <t>xiao che</t>
    </rPh>
    <rPh sb="9" eb="10">
      <t>che</t>
    </rPh>
    <phoneticPr fontId="2" type="noConversion"/>
  </si>
  <si>
    <t>无锡机场接机大巴1车</t>
    <rPh sb="0" eb="1">
      <t>wu xi</t>
    </rPh>
    <rPh sb="2" eb="3">
      <t>ji chang</t>
    </rPh>
    <rPh sb="4" eb="5">
      <t>jie ji</t>
    </rPh>
    <rPh sb="6" eb="7">
      <t>da ba</t>
    </rPh>
    <rPh sb="9" eb="10">
      <t>che</t>
    </rPh>
    <phoneticPr fontId="2" type="noConversion"/>
  </si>
  <si>
    <t>火车站送站小车8车</t>
    <rPh sb="0" eb="1">
      <t>huo che zhan</t>
    </rPh>
    <rPh sb="3" eb="4">
      <t>song zhan</t>
    </rPh>
    <rPh sb="5" eb="6">
      <t>xiao che</t>
    </rPh>
    <rPh sb="8" eb="9">
      <t>che</t>
    </rPh>
    <phoneticPr fontId="2" type="noConversion"/>
  </si>
  <si>
    <t>无锡机场
小车2</t>
    <rPh sb="5" eb="6">
      <t>xiao che</t>
    </rPh>
    <phoneticPr fontId="2" type="noConversion"/>
  </si>
  <si>
    <t>无锡机场送机小车2车</t>
    <rPh sb="0" eb="1">
      <t>wu xi</t>
    </rPh>
    <rPh sb="2" eb="3">
      <t>ji chang</t>
    </rPh>
    <rPh sb="4" eb="5">
      <t>song ji</t>
    </rPh>
    <rPh sb="6" eb="7">
      <t>xiao che</t>
    </rPh>
    <rPh sb="9" eb="10">
      <t>che</t>
    </rPh>
    <phoneticPr fontId="2" type="noConversion"/>
  </si>
  <si>
    <t>无锡机场送机大巴1车</t>
    <rPh sb="6" eb="7">
      <t>da ba</t>
    </rPh>
    <phoneticPr fontId="2" type="noConversion"/>
  </si>
  <si>
    <t>酒店-同里别克商务1车</t>
    <rPh sb="0" eb="1">
      <t>jiu dian</t>
    </rPh>
    <rPh sb="3" eb="4">
      <t>tong li</t>
    </rPh>
    <rPh sb="4" eb="5">
      <t>li</t>
    </rPh>
    <rPh sb="5" eb="6">
      <t>bie k</t>
    </rPh>
    <rPh sb="7" eb="8">
      <t>shang wu</t>
    </rPh>
    <rPh sb="10" eb="11">
      <t>che</t>
    </rPh>
    <phoneticPr fontId="2" type="noConversion"/>
  </si>
  <si>
    <t>专车83（地接）+187.94（单独发票）</t>
    <rPh sb="0" eb="1">
      <t>zhaun che</t>
    </rPh>
    <rPh sb="5" eb="6">
      <t>di jie</t>
    </rPh>
    <rPh sb="16" eb="17">
      <t>dan du</t>
    </rPh>
    <rPh sb="18" eb="19">
      <t>fa piao</t>
    </rPh>
    <phoneticPr fontId="2" type="noConversion"/>
  </si>
  <si>
    <t>备车GL8</t>
    <rPh sb="0" eb="1">
      <t>bei che</t>
    </rPh>
    <phoneticPr fontId="2" type="noConversion"/>
  </si>
  <si>
    <t>粉色票联+发票
退票费和服务费开在了一张发票上</t>
    <rPh sb="0" eb="1">
      <t>fen se</t>
    </rPh>
    <rPh sb="2" eb="3">
      <t>piao lian</t>
    </rPh>
    <rPh sb="3" eb="4">
      <t>lian</t>
    </rPh>
    <rPh sb="5" eb="6">
      <t>fa piao</t>
    </rPh>
    <rPh sb="8" eb="9">
      <t>tui piao fei</t>
    </rPh>
    <rPh sb="11" eb="12">
      <t>he</t>
    </rPh>
    <rPh sb="12" eb="13">
      <t>fu wu fei</t>
    </rPh>
    <rPh sb="15" eb="16">
      <t>kai zai</t>
    </rPh>
    <rPh sb="17" eb="18">
      <t>l</t>
    </rPh>
    <rPh sb="18" eb="19">
      <t>yi zhang</t>
    </rPh>
    <rPh sb="20" eb="21">
      <t>fa piao</t>
    </rPh>
    <rPh sb="22" eb="23">
      <t>shang</t>
    </rPh>
    <phoneticPr fontId="2" type="noConversion"/>
  </si>
  <si>
    <t>E174218848</t>
    <phoneticPr fontId="27" type="noConversion"/>
  </si>
  <si>
    <t>出发日期：2020-10-14 11:04 至 12:41 G7576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</si>
</sst>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¥&quot;#,##0.00_);[Red]\(&quot;¥&quot;#,##0.00\)"/>
    <numFmt numFmtId="44" formatCode="_(&quot;¥&quot;* #,##0.00_);_(&quot;¥&quot;* \(#,##0.00\);_(&quot;¥&quot;* &quot;-&quot;??_);_(@_)"/>
    <numFmt numFmtId="176" formatCode="\¥#,##0_);[Red]\(\¥#,##0\)"/>
    <numFmt numFmtId="177" formatCode="\¥#,##0.00_);[Red]\(\¥#,##0.00\)"/>
    <numFmt numFmtId="178" formatCode="0_);[Red]\(0\)"/>
    <numFmt numFmtId="179" formatCode="0.00_);[Red]\(0.00\)"/>
    <numFmt numFmtId="180" formatCode="#,##0.0_);[Red]\(#,##0.0\)"/>
    <numFmt numFmtId="181" formatCode="&quot;¥&quot;#,##0.00"/>
  </numFmts>
  <fonts count="31" x14ac:knownFonts="1">
    <font>
      <sz val="11"/>
      <color theme="1"/>
      <name val="DengXian"/>
      <family val="2"/>
      <scheme val="minor"/>
    </font>
    <font>
      <sz val="12"/>
      <color theme="1"/>
      <name val="DengXian"/>
      <family val="2"/>
      <charset val="134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1"/>
      <color theme="1"/>
      <name val="DengXian"/>
      <family val="2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14"/>
      <color rgb="FF000000"/>
      <name val="微软雅黑"/>
      <family val="3"/>
      <charset val="134"/>
    </font>
    <font>
      <sz val="9"/>
      <name val="等线"/>
      <family val="4"/>
      <charset val="134"/>
    </font>
    <font>
      <sz val="11"/>
      <color theme="1"/>
      <name val="等线"/>
      <family val="4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trike/>
      <sz val="11"/>
      <color rgb="FF000000"/>
      <name val="等线"/>
      <family val="4"/>
      <charset val="134"/>
    </font>
    <font>
      <sz val="12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Arial"/>
      <family val="2"/>
    </font>
    <font>
      <b/>
      <sz val="10"/>
      <name val="微软雅黑"/>
      <family val="3"/>
      <charset val="134"/>
    </font>
    <font>
      <sz val="10"/>
      <name val="微软雅黑"/>
      <family val="3"/>
      <charset val="134"/>
    </font>
    <font>
      <sz val="12"/>
      <color rgb="FF000000"/>
      <name val="微软雅黑"/>
      <family val="3"/>
      <charset val="134"/>
    </font>
    <font>
      <sz val="9"/>
      <name val="Calibri"/>
      <family val="1"/>
    </font>
    <font>
      <u/>
      <sz val="12"/>
      <color rgb="FF0000FF"/>
      <name val="微软雅黑"/>
      <family val="3"/>
      <charset val="134"/>
    </font>
    <font>
      <u/>
      <sz val="12"/>
      <color rgb="FFFF0000"/>
      <name val="微软雅黑"/>
      <family val="3"/>
      <charset val="134"/>
    </font>
    <font>
      <sz val="12"/>
      <color rgb="FFFF0000"/>
      <name val="微软雅黑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/>
      <top/>
      <bottom/>
      <diagonal/>
    </border>
  </borders>
  <cellStyleXfs count="31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>
      <alignment vertical="center"/>
    </xf>
    <xf numFmtId="0" fontId="23" fillId="0" borderId="0" applyNumberFormat="0" applyFont="0" applyFill="0" applyBorder="0" applyAlignment="0" applyProtection="0"/>
    <xf numFmtId="0" fontId="23" fillId="0" borderId="0" applyNumberFormat="0"/>
  </cellStyleXfs>
  <cellXfs count="23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8" fillId="0" borderId="0" xfId="20" applyFont="1" applyAlignment="1">
      <alignment horizontal="left"/>
    </xf>
    <xf numFmtId="0" fontId="9" fillId="6" borderId="1" xfId="20" applyFont="1" applyFill="1" applyBorder="1" applyAlignment="1">
      <alignment horizontal="left" vertical="center"/>
    </xf>
    <xf numFmtId="0" fontId="9" fillId="0" borderId="0" xfId="20" applyFont="1" applyAlignment="1">
      <alignment horizontal="left"/>
    </xf>
    <xf numFmtId="0" fontId="8" fillId="4" borderId="1" xfId="20" applyFont="1" applyFill="1" applyBorder="1" applyAlignment="1">
      <alignment horizontal="left" vertical="center"/>
    </xf>
    <xf numFmtId="0" fontId="8" fillId="4" borderId="5" xfId="20" applyFont="1" applyFill="1" applyBorder="1" applyAlignment="1">
      <alignment horizontal="left" vertical="center" wrapText="1"/>
    </xf>
    <xf numFmtId="0" fontId="8" fillId="4" borderId="0" xfId="20" applyFont="1" applyFill="1" applyAlignment="1">
      <alignment horizontal="left"/>
    </xf>
    <xf numFmtId="0" fontId="8" fillId="0" borderId="1" xfId="20" applyFont="1" applyBorder="1" applyAlignment="1">
      <alignment horizontal="left" vertical="center"/>
    </xf>
    <xf numFmtId="0" fontId="8" fillId="0" borderId="1" xfId="20" applyFont="1" applyBorder="1" applyAlignment="1">
      <alignment horizontal="left" vertical="center" wrapText="1"/>
    </xf>
    <xf numFmtId="49" fontId="8" fillId="0" borderId="1" xfId="20" applyNumberFormat="1" applyFont="1" applyBorder="1" applyAlignment="1">
      <alignment horizontal="left" vertical="center"/>
    </xf>
    <xf numFmtId="49" fontId="8" fillId="3" borderId="1" xfId="20" applyNumberFormat="1" applyFont="1" applyFill="1" applyBorder="1" applyAlignment="1">
      <alignment horizontal="left" vertical="center"/>
    </xf>
    <xf numFmtId="20" fontId="8" fillId="4" borderId="5" xfId="20" applyNumberFormat="1" applyFont="1" applyFill="1" applyBorder="1" applyAlignment="1">
      <alignment horizontal="left" vertical="center" wrapText="1"/>
    </xf>
    <xf numFmtId="0" fontId="9" fillId="4" borderId="0" xfId="20" applyFont="1" applyFill="1" applyAlignment="1">
      <alignment horizontal="left"/>
    </xf>
    <xf numFmtId="0" fontId="8" fillId="3" borderId="1" xfId="20" applyFont="1" applyFill="1" applyBorder="1" applyAlignment="1">
      <alignment horizontal="left" vertical="center"/>
    </xf>
    <xf numFmtId="0" fontId="8" fillId="0" borderId="1" xfId="20" applyFont="1" applyFill="1" applyBorder="1" applyAlignment="1">
      <alignment horizontal="left" vertical="center"/>
    </xf>
    <xf numFmtId="0" fontId="8" fillId="0" borderId="5" xfId="20" applyFont="1" applyBorder="1" applyAlignment="1">
      <alignment horizontal="left" vertical="center"/>
    </xf>
    <xf numFmtId="0" fontId="8" fillId="0" borderId="5" xfId="20" applyFont="1" applyBorder="1" applyAlignment="1">
      <alignment horizontal="left" vertical="center" wrapText="1"/>
    </xf>
    <xf numFmtId="0" fontId="8" fillId="4" borderId="8" xfId="20" applyFont="1" applyFill="1" applyBorder="1" applyAlignment="1">
      <alignment horizontal="left" vertical="center"/>
    </xf>
    <xf numFmtId="0" fontId="8" fillId="4" borderId="8" xfId="20" applyFont="1" applyFill="1" applyBorder="1" applyAlignment="1">
      <alignment horizontal="left" vertical="center" wrapText="1"/>
    </xf>
    <xf numFmtId="20" fontId="8" fillId="4" borderId="8" xfId="20" applyNumberFormat="1" applyFont="1" applyFill="1" applyBorder="1" applyAlignment="1">
      <alignment horizontal="left" vertical="center" wrapText="1"/>
    </xf>
    <xf numFmtId="0" fontId="8" fillId="0" borderId="0" xfId="20" applyFont="1" applyAlignment="1">
      <alignment horizontal="left" vertical="center"/>
    </xf>
    <xf numFmtId="0" fontId="8" fillId="0" borderId="0" xfId="21" applyFont="1" applyFill="1" applyAlignment="1">
      <alignment horizontal="left"/>
    </xf>
    <xf numFmtId="0" fontId="9" fillId="7" borderId="1" xfId="21" applyFont="1" applyFill="1" applyBorder="1" applyAlignment="1">
      <alignment horizontal="left" vertical="center"/>
    </xf>
    <xf numFmtId="0" fontId="8" fillId="0" borderId="1" xfId="21" applyFont="1" applyFill="1" applyBorder="1" applyAlignment="1">
      <alignment horizontal="left" vertical="center"/>
    </xf>
    <xf numFmtId="0" fontId="11" fillId="0" borderId="1" xfId="21" applyFont="1" applyFill="1" applyBorder="1" applyAlignment="1">
      <alignment horizontal="left" vertical="center"/>
    </xf>
    <xf numFmtId="0" fontId="8" fillId="0" borderId="7" xfId="21" applyFont="1" applyFill="1" applyBorder="1" applyAlignment="1">
      <alignment horizontal="left" vertical="center"/>
    </xf>
    <xf numFmtId="0" fontId="8" fillId="0" borderId="5" xfId="21" applyFont="1" applyFill="1" applyBorder="1" applyAlignment="1">
      <alignment horizontal="left" vertical="center" wrapText="1"/>
    </xf>
    <xf numFmtId="0" fontId="8" fillId="0" borderId="1" xfId="21" applyFont="1" applyFill="1" applyBorder="1" applyAlignment="1">
      <alignment horizontal="left" vertical="center" wrapText="1"/>
    </xf>
    <xf numFmtId="49" fontId="8" fillId="0" borderId="1" xfId="21" applyNumberFormat="1" applyFont="1" applyFill="1" applyBorder="1" applyAlignment="1">
      <alignment horizontal="left" vertical="center"/>
    </xf>
    <xf numFmtId="20" fontId="8" fillId="0" borderId="1" xfId="21" applyNumberFormat="1" applyFont="1" applyFill="1" applyBorder="1" applyAlignment="1">
      <alignment horizontal="left" vertical="center"/>
    </xf>
    <xf numFmtId="0" fontId="8" fillId="0" borderId="2" xfId="21" applyFont="1" applyFill="1" applyBorder="1" applyAlignment="1">
      <alignment horizontal="left" vertical="center"/>
    </xf>
    <xf numFmtId="0" fontId="8" fillId="0" borderId="8" xfId="21" applyFont="1" applyFill="1" applyBorder="1" applyAlignment="1">
      <alignment horizontal="left" vertical="center" wrapText="1"/>
    </xf>
    <xf numFmtId="0" fontId="8" fillId="0" borderId="4" xfId="21" applyFont="1" applyFill="1" applyBorder="1" applyAlignment="1">
      <alignment horizontal="left" vertical="center" wrapText="1"/>
    </xf>
    <xf numFmtId="0" fontId="15" fillId="0" borderId="0" xfId="0" applyFont="1" applyFill="1"/>
    <xf numFmtId="0" fontId="16" fillId="7" borderId="12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178" fontId="16" fillId="7" borderId="13" xfId="0" applyNumberFormat="1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quotePrefix="1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" xfId="0" quotePrefix="1" applyFont="1" applyFill="1" applyBorder="1" applyAlignment="1">
      <alignment horizontal="center" vertical="center"/>
    </xf>
    <xf numFmtId="178" fontId="17" fillId="0" borderId="1" xfId="0" quotePrefix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0" quotePrefix="1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49" fontId="17" fillId="0" borderId="1" xfId="17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178" fontId="17" fillId="0" borderId="18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5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8" borderId="1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9" fillId="6" borderId="20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178" fontId="9" fillId="6" borderId="21" xfId="0" applyNumberFormat="1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8" fillId="0" borderId="1" xfId="0" quotePrefix="1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30" xfId="0" applyFont="1" applyFill="1" applyBorder="1" applyAlignment="1">
      <alignment horizontal="center"/>
    </xf>
    <xf numFmtId="0" fontId="20" fillId="0" borderId="0" xfId="0" applyFont="1" applyFill="1"/>
    <xf numFmtId="0" fontId="19" fillId="0" borderId="31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32" xfId="0" applyFont="1" applyFill="1" applyBorder="1" applyAlignment="1">
      <alignment horizontal="center"/>
    </xf>
    <xf numFmtId="0" fontId="3" fillId="0" borderId="0" xfId="0" applyFont="1" applyFill="1"/>
    <xf numFmtId="0" fontId="19" fillId="0" borderId="33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5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24" fillId="10" borderId="1" xfId="29" applyFont="1" applyFill="1" applyBorder="1" applyAlignment="1">
      <alignment horizontal="center" vertical="center"/>
    </xf>
    <xf numFmtId="0" fontId="24" fillId="10" borderId="1" xfId="28" applyFont="1" applyFill="1" applyBorder="1" applyAlignment="1">
      <alignment horizontal="center" vertical="center"/>
    </xf>
    <xf numFmtId="0" fontId="24" fillId="10" borderId="1" xfId="29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5" fillId="0" borderId="1" xfId="30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5" fillId="3" borderId="1" xfId="3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/>
    <xf numFmtId="0" fontId="21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26" fillId="7" borderId="36" xfId="0" applyFont="1" applyFill="1" applyBorder="1" applyAlignment="1">
      <alignment vertical="center"/>
    </xf>
    <xf numFmtId="0" fontId="26" fillId="7" borderId="37" xfId="0" applyFont="1" applyFill="1" applyBorder="1" applyAlignment="1">
      <alignment vertical="center"/>
    </xf>
    <xf numFmtId="0" fontId="26" fillId="7" borderId="38" xfId="0" applyFont="1" applyFill="1" applyBorder="1" applyAlignment="1">
      <alignment vertical="center"/>
    </xf>
    <xf numFmtId="0" fontId="26" fillId="7" borderId="39" xfId="0" applyFont="1" applyFill="1" applyBorder="1" applyAlignment="1">
      <alignment vertical="center"/>
    </xf>
    <xf numFmtId="0" fontId="28" fillId="0" borderId="40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/>
    </xf>
    <xf numFmtId="0" fontId="26" fillId="0" borderId="41" xfId="0" applyFont="1" applyFill="1" applyBorder="1" applyAlignment="1">
      <alignment vertical="center"/>
    </xf>
    <xf numFmtId="179" fontId="26" fillId="0" borderId="42" xfId="0" applyNumberFormat="1" applyFont="1" applyFill="1" applyBorder="1" applyAlignment="1">
      <alignment horizontal="left" vertical="center"/>
    </xf>
    <xf numFmtId="0" fontId="29" fillId="0" borderId="40" xfId="0" applyFont="1" applyFill="1" applyBorder="1" applyAlignment="1">
      <alignment vertical="center"/>
    </xf>
    <xf numFmtId="0" fontId="30" fillId="0" borderId="8" xfId="0" applyFont="1" applyFill="1" applyBorder="1" applyAlignment="1">
      <alignment vertical="center"/>
    </xf>
    <xf numFmtId="0" fontId="30" fillId="0" borderId="41" xfId="0" applyFont="1" applyFill="1" applyBorder="1" applyAlignment="1">
      <alignment vertical="center"/>
    </xf>
    <xf numFmtId="179" fontId="30" fillId="0" borderId="42" xfId="0" applyNumberFormat="1" applyFont="1" applyFill="1" applyBorder="1" applyAlignment="1">
      <alignment horizontal="left" vertical="center"/>
    </xf>
    <xf numFmtId="0" fontId="30" fillId="0" borderId="0" xfId="0" applyFont="1" applyFill="1" applyAlignment="1">
      <alignment vertical="center"/>
    </xf>
    <xf numFmtId="14" fontId="26" fillId="0" borderId="8" xfId="0" applyNumberFormat="1" applyFont="1" applyFill="1" applyBorder="1" applyAlignment="1">
      <alignment vertical="center"/>
    </xf>
    <xf numFmtId="0" fontId="26" fillId="0" borderId="43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/>
    </xf>
    <xf numFmtId="0" fontId="8" fillId="0" borderId="5" xfId="21" applyFont="1" applyFill="1" applyBorder="1" applyAlignment="1">
      <alignment horizontal="left" vertical="center" wrapText="1"/>
    </xf>
    <xf numFmtId="0" fontId="8" fillId="0" borderId="1" xfId="21" applyFont="1" applyFill="1" applyBorder="1" applyAlignment="1">
      <alignment horizontal="left" vertical="center" wrapText="1"/>
    </xf>
    <xf numFmtId="0" fontId="8" fillId="12" borderId="5" xfId="20" applyFont="1" applyFill="1" applyBorder="1" applyAlignment="1">
      <alignment horizontal="left" vertical="center" wrapText="1"/>
    </xf>
    <xf numFmtId="0" fontId="8" fillId="12" borderId="1" xfId="20" applyFont="1" applyFill="1" applyBorder="1" applyAlignment="1">
      <alignment horizontal="left" vertical="center" wrapText="1"/>
    </xf>
    <xf numFmtId="20" fontId="8" fillId="12" borderId="5" xfId="20" applyNumberFormat="1" applyFont="1" applyFill="1" applyBorder="1" applyAlignment="1">
      <alignment horizontal="left" vertical="center" wrapText="1"/>
    </xf>
    <xf numFmtId="0" fontId="8" fillId="13" borderId="5" xfId="20" applyFont="1" applyFill="1" applyBorder="1" applyAlignment="1">
      <alignment horizontal="left" vertical="center" wrapText="1"/>
    </xf>
    <xf numFmtId="20" fontId="8" fillId="14" borderId="8" xfId="20" applyNumberFormat="1" applyFont="1" applyFill="1" applyBorder="1" applyAlignment="1">
      <alignment horizontal="left" vertical="center" wrapText="1"/>
    </xf>
    <xf numFmtId="0" fontId="8" fillId="11" borderId="1" xfId="20" applyFont="1" applyFill="1" applyBorder="1" applyAlignment="1">
      <alignment horizontal="center" vertical="center"/>
    </xf>
    <xf numFmtId="0" fontId="8" fillId="11" borderId="1" xfId="20" applyFont="1" applyFill="1" applyBorder="1" applyAlignment="1">
      <alignment horizontal="center"/>
    </xf>
    <xf numFmtId="20" fontId="8" fillId="0" borderId="1" xfId="21" applyNumberFormat="1" applyFont="1" applyFill="1" applyBorder="1" applyAlignment="1">
      <alignment horizontal="left" vertical="center" wrapText="1"/>
    </xf>
    <xf numFmtId="0" fontId="8" fillId="0" borderId="0" xfId="21" applyFont="1" applyFill="1" applyBorder="1" applyAlignment="1">
      <alignment horizontal="left" vertical="center"/>
    </xf>
    <xf numFmtId="49" fontId="8" fillId="0" borderId="0" xfId="21" applyNumberFormat="1" applyFont="1" applyFill="1" applyBorder="1" applyAlignment="1">
      <alignment horizontal="left" vertical="center"/>
    </xf>
    <xf numFmtId="0" fontId="8" fillId="6" borderId="1" xfId="20" applyFont="1" applyFill="1" applyBorder="1" applyAlignment="1">
      <alignment horizontal="left" vertical="center"/>
    </xf>
    <xf numFmtId="0" fontId="8" fillId="6" borderId="1" xfId="20" applyFont="1" applyFill="1" applyBorder="1" applyAlignment="1">
      <alignment horizontal="left"/>
    </xf>
    <xf numFmtId="181" fontId="26" fillId="0" borderId="46" xfId="0" applyNumberFormat="1" applyFont="1" applyFill="1" applyBorder="1" applyAlignment="1">
      <alignment horizontal="left" vertical="center"/>
    </xf>
    <xf numFmtId="0" fontId="19" fillId="0" borderId="8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4" fillId="0" borderId="0" xfId="28" applyFont="1" applyAlignment="1">
      <alignment horizontal="center" vertical="center" wrapText="1"/>
    </xf>
    <xf numFmtId="0" fontId="20" fillId="0" borderId="47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left" vertical="center"/>
    </xf>
    <xf numFmtId="0" fontId="8" fillId="0" borderId="5" xfId="20" applyFont="1" applyBorder="1" applyAlignment="1">
      <alignment horizontal="left" vertical="center" wrapText="1"/>
    </xf>
    <xf numFmtId="0" fontId="8" fillId="0" borderId="6" xfId="20" applyFont="1" applyBorder="1" applyAlignment="1">
      <alignment horizontal="left" vertical="center" wrapText="1"/>
    </xf>
    <xf numFmtId="0" fontId="8" fillId="0" borderId="7" xfId="20" applyFont="1" applyBorder="1" applyAlignment="1">
      <alignment horizontal="left" vertical="center" wrapText="1"/>
    </xf>
    <xf numFmtId="0" fontId="8" fillId="0" borderId="7" xfId="20" applyFont="1" applyBorder="1" applyAlignment="1">
      <alignment horizontal="left" vertical="center"/>
    </xf>
    <xf numFmtId="0" fontId="8" fillId="0" borderId="6" xfId="20" applyFont="1" applyBorder="1" applyAlignment="1">
      <alignment horizontal="left" vertical="center"/>
    </xf>
    <xf numFmtId="20" fontId="8" fillId="0" borderId="5" xfId="20" applyNumberFormat="1" applyFont="1" applyBorder="1" applyAlignment="1">
      <alignment horizontal="left" vertical="center" wrapText="1"/>
    </xf>
    <xf numFmtId="0" fontId="8" fillId="0" borderId="5" xfId="20" applyFont="1" applyBorder="1" applyAlignment="1">
      <alignment horizontal="left" wrapText="1"/>
    </xf>
    <xf numFmtId="0" fontId="8" fillId="0" borderId="6" xfId="20" applyFont="1" applyBorder="1" applyAlignment="1">
      <alignment horizontal="left" wrapText="1"/>
    </xf>
    <xf numFmtId="0" fontId="8" fillId="0" borderId="7" xfId="20" applyFont="1" applyBorder="1" applyAlignment="1">
      <alignment horizontal="left" wrapText="1"/>
    </xf>
    <xf numFmtId="0" fontId="8" fillId="13" borderId="5" xfId="20" applyFont="1" applyFill="1" applyBorder="1" applyAlignment="1">
      <alignment horizontal="left" vertical="center" wrapText="1"/>
    </xf>
    <xf numFmtId="0" fontId="8" fillId="13" borderId="6" xfId="20" applyFont="1" applyFill="1" applyBorder="1" applyAlignment="1">
      <alignment horizontal="left" vertical="center" wrapText="1"/>
    </xf>
    <xf numFmtId="0" fontId="8" fillId="13" borderId="7" xfId="20" applyFont="1" applyFill="1" applyBorder="1" applyAlignment="1">
      <alignment horizontal="left" vertical="center" wrapText="1"/>
    </xf>
    <xf numFmtId="0" fontId="8" fillId="12" borderId="5" xfId="20" applyFont="1" applyFill="1" applyBorder="1" applyAlignment="1">
      <alignment horizontal="left" vertical="center" wrapText="1"/>
    </xf>
    <xf numFmtId="0" fontId="8" fillId="12" borderId="7" xfId="20" applyFont="1" applyFill="1" applyBorder="1" applyAlignment="1">
      <alignment horizontal="left" vertical="center"/>
    </xf>
    <xf numFmtId="0" fontId="8" fillId="12" borderId="6" xfId="20" applyFont="1" applyFill="1" applyBorder="1" applyAlignment="1">
      <alignment horizontal="left" vertical="center" wrapText="1"/>
    </xf>
    <xf numFmtId="0" fontId="8" fillId="12" borderId="7" xfId="20" applyFont="1" applyFill="1" applyBorder="1" applyAlignment="1">
      <alignment horizontal="left" vertical="center" wrapText="1"/>
    </xf>
    <xf numFmtId="0" fontId="8" fillId="12" borderId="6" xfId="20" applyFont="1" applyFill="1" applyBorder="1" applyAlignment="1">
      <alignment horizontal="left" vertical="center"/>
    </xf>
    <xf numFmtId="20" fontId="8" fillId="13" borderId="5" xfId="20" applyNumberFormat="1" applyFont="1" applyFill="1" applyBorder="1" applyAlignment="1">
      <alignment horizontal="left" vertical="center" wrapText="1"/>
    </xf>
    <xf numFmtId="0" fontId="8" fillId="13" borderId="7" xfId="20" applyFont="1" applyFill="1" applyBorder="1" applyAlignment="1">
      <alignment horizontal="left" vertical="center"/>
    </xf>
    <xf numFmtId="0" fontId="8" fillId="0" borderId="6" xfId="21" applyFont="1" applyFill="1" applyBorder="1" applyAlignment="1">
      <alignment horizontal="left" vertical="center" wrapText="1"/>
    </xf>
    <xf numFmtId="0" fontId="8" fillId="0" borderId="7" xfId="21" applyFont="1" applyFill="1" applyBorder="1" applyAlignment="1">
      <alignment horizontal="left" vertical="center" wrapText="1"/>
    </xf>
    <xf numFmtId="0" fontId="8" fillId="0" borderId="5" xfId="21" applyFont="1" applyFill="1" applyBorder="1" applyAlignment="1">
      <alignment horizontal="left" vertical="center"/>
    </xf>
    <xf numFmtId="0" fontId="8" fillId="0" borderId="7" xfId="21" applyFont="1" applyFill="1" applyBorder="1" applyAlignment="1">
      <alignment horizontal="left" vertical="center"/>
    </xf>
    <xf numFmtId="0" fontId="8" fillId="0" borderId="1" xfId="21" applyFont="1" applyFill="1" applyBorder="1" applyAlignment="1">
      <alignment horizontal="left" vertical="center" wrapText="1"/>
    </xf>
    <xf numFmtId="0" fontId="8" fillId="0" borderId="1" xfId="21" applyFont="1" applyFill="1" applyBorder="1" applyAlignment="1">
      <alignment horizontal="left" vertical="center"/>
    </xf>
    <xf numFmtId="0" fontId="8" fillId="0" borderId="5" xfId="21" applyFont="1" applyFill="1" applyBorder="1" applyAlignment="1">
      <alignment horizontal="left" vertical="center" wrapText="1"/>
    </xf>
    <xf numFmtId="0" fontId="8" fillId="0" borderId="6" xfId="21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38" fontId="21" fillId="5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8" fontId="21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vertical="center"/>
    </xf>
    <xf numFmtId="0" fontId="21" fillId="0" borderId="0" xfId="0" applyFont="1" applyFill="1"/>
    <xf numFmtId="0" fontId="3" fillId="0" borderId="0" xfId="0" applyFont="1" applyFill="1" applyAlignment="1">
      <alignment horizontal="center"/>
    </xf>
    <xf numFmtId="38" fontId="3" fillId="0" borderId="0" xfId="0" applyNumberFormat="1" applyFont="1" applyFill="1" applyAlignment="1">
      <alignment horizontal="center"/>
    </xf>
    <xf numFmtId="0" fontId="3" fillId="3" borderId="0" xfId="0" applyFont="1" applyFill="1"/>
    <xf numFmtId="9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vertical="center" wrapText="1"/>
    </xf>
    <xf numFmtId="9" fontId="21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</cellXfs>
  <cellStyles count="31">
    <cellStyle name="0,0_x000d__x000a_NA_x000d__x000a_" xfId="1"/>
    <cellStyle name="常规" xfId="0" builtinId="0"/>
    <cellStyle name="常规 10" xfId="30"/>
    <cellStyle name="常规 2" xfId="2"/>
    <cellStyle name="常规 2 2" xfId="21"/>
    <cellStyle name="常规 2 2 4" xfId="29"/>
    <cellStyle name="常规 3" xfId="20"/>
    <cellStyle name="常规 4" xfId="28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8" builtinId="8" hidden="1"/>
    <cellStyle name="超链接" xfId="22" builtinId="8" hidden="1"/>
    <cellStyle name="超链接" xfId="24" builtinId="8" hidden="1"/>
    <cellStyle name="超链接" xfId="26" builtinId="8" hidden="1"/>
    <cellStyle name="货币" xfId="17" builtinId="4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9" builtinId="9" hidden="1"/>
    <cellStyle name="已访问的超链接" xfId="23" builtinId="9" hidden="1"/>
    <cellStyle name="已访问的超链接" xfId="25" builtinId="9" hidden="1"/>
    <cellStyle name="已访问的超链接" xfId="27" builtinId="9" hidden="1"/>
  </cellStyles>
  <dxfs count="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40FF"/>
      <color rgb="FFAB7942"/>
      <color rgb="FF00FA00"/>
      <color rgb="FF0432FF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745067</xdr:colOff>
      <xdr:row>0</xdr:row>
      <xdr:rowOff>269860</xdr:rowOff>
    </xdr:to>
    <xdr:pic>
      <xdr:nvPicPr>
        <xdr:cNvPr id="2" name="图片 1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0"/>
          <a:ext cx="745067" cy="26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745067</xdr:colOff>
      <xdr:row>0</xdr:row>
      <xdr:rowOff>269860</xdr:rowOff>
    </xdr:to>
    <xdr:pic>
      <xdr:nvPicPr>
        <xdr:cNvPr id="3" name="图片 2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0"/>
          <a:ext cx="745067" cy="26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s://trains.ctrip.com/pages/order/orderDetail?orderid=13376382861&amp;uid=M130950847" TargetMode="External"/><Relationship Id="rId20" Type="http://schemas.openxmlformats.org/officeDocument/2006/relationships/hyperlink" Target="https://trains.ctrip.com/pages/order/orderDetail?orderid=13449917044&amp;uid=_CFT0100000015634759" TargetMode="External"/><Relationship Id="rId21" Type="http://schemas.openxmlformats.org/officeDocument/2006/relationships/hyperlink" Target="https://trains.ctrip.com/pages/order/orderDetail?orderid=13449893848&amp;uid=_CFT0100000015634759" TargetMode="External"/><Relationship Id="rId22" Type="http://schemas.openxmlformats.org/officeDocument/2006/relationships/hyperlink" Target="https://trains.ctrip.com/pages/order/orderDetail?orderid=13449784108&amp;uid=_CFT0100000015634759" TargetMode="External"/><Relationship Id="rId23" Type="http://schemas.openxmlformats.org/officeDocument/2006/relationships/hyperlink" Target="https://trains.ctrip.com/pages/order/orderDetail?orderid=13449766569&amp;uid=_CFT0100000015634759" TargetMode="External"/><Relationship Id="rId24" Type="http://schemas.openxmlformats.org/officeDocument/2006/relationships/hyperlink" Target="https://trains.ctrip.com/pages/order/orderDetail?orderid=13449693267&amp;uid=_CFT0100000015634759" TargetMode="External"/><Relationship Id="rId25" Type="http://schemas.openxmlformats.org/officeDocument/2006/relationships/hyperlink" Target="https://trains.ctrip.com/pages/order/orderDetail?orderid=13449637725&amp;uid=_CFT0100000015634759" TargetMode="External"/><Relationship Id="rId26" Type="http://schemas.openxmlformats.org/officeDocument/2006/relationships/hyperlink" Target="https://trains.ctrip.com/pages/order/orderDetail?orderid=13449627829&amp;uid=_CFT0100000015634759" TargetMode="External"/><Relationship Id="rId27" Type="http://schemas.openxmlformats.org/officeDocument/2006/relationships/hyperlink" Target="https://trains.ctrip.com/pages/order/orderDetail?orderid=13449573918&amp;uid=_CFT0100000015634759" TargetMode="External"/><Relationship Id="rId28" Type="http://schemas.openxmlformats.org/officeDocument/2006/relationships/hyperlink" Target="https://trains.ctrip.com/pages/order/orderDetail?orderid=13449553536&amp;uid=_CFT0100000015634759" TargetMode="External"/><Relationship Id="rId10" Type="http://schemas.openxmlformats.org/officeDocument/2006/relationships/hyperlink" Target="https://trains.ctrip.com/pages/order/orderDetail?orderid=13376309625&amp;uid=M130950847" TargetMode="External"/><Relationship Id="rId11" Type="http://schemas.openxmlformats.org/officeDocument/2006/relationships/hyperlink" Target="https://trains.ctrip.com/pages/order/orderDetail?orderid=13376300173&amp;uid=M130950847" TargetMode="External"/><Relationship Id="rId12" Type="http://schemas.openxmlformats.org/officeDocument/2006/relationships/hyperlink" Target="https://trains.ctrip.com/pages/order/orderDetail?orderid=13376282257&amp;uid=M130950847" TargetMode="External"/><Relationship Id="rId13" Type="http://schemas.openxmlformats.org/officeDocument/2006/relationships/hyperlink" Target="https://trains.ctrip.com/pages/order/orderDetail?orderid=13376268089&amp;uid=M130950847" TargetMode="External"/><Relationship Id="rId14" Type="http://schemas.openxmlformats.org/officeDocument/2006/relationships/hyperlink" Target="https://trains.ctrip.com/pages/order/orderDetail?orderid=13376249996&amp;uid=M130950847" TargetMode="External"/><Relationship Id="rId15" Type="http://schemas.openxmlformats.org/officeDocument/2006/relationships/hyperlink" Target="https://trains.ctrip.com/pages/order/orderDetail?orderid=13376227983&amp;uid=M130950847" TargetMode="External"/><Relationship Id="rId16" Type="http://schemas.openxmlformats.org/officeDocument/2006/relationships/hyperlink" Target="https://trains.ctrip.com/pages/order/orderDetail?orderid=13486824277&amp;uid=_CFT0100000015634759" TargetMode="External"/><Relationship Id="rId17" Type="http://schemas.openxmlformats.org/officeDocument/2006/relationships/hyperlink" Target="https://trains.ctrip.com/pages/order/orderDetail?orderid=13485377355&amp;uid=_CFT0100000015634759" TargetMode="External"/><Relationship Id="rId18" Type="http://schemas.openxmlformats.org/officeDocument/2006/relationships/hyperlink" Target="https://trains.ctrip.com/pages/order/orderDetail?orderid=13450397194&amp;uid=_CFT0100000015634759" TargetMode="External"/><Relationship Id="rId19" Type="http://schemas.openxmlformats.org/officeDocument/2006/relationships/hyperlink" Target="https://trains.ctrip.com/pages/order/orderDetail?orderid=13450381192&amp;uid=_CFT0100000015634759" TargetMode="External"/><Relationship Id="rId1" Type="http://schemas.openxmlformats.org/officeDocument/2006/relationships/hyperlink" Target="https://trains.ctrip.com/pages/order/orderDetail?orderid=13376618846&amp;uid=M130950847" TargetMode="External"/><Relationship Id="rId2" Type="http://schemas.openxmlformats.org/officeDocument/2006/relationships/hyperlink" Target="https://trains.ctrip.com/pages/order/orderDetail?orderid=13376611034&amp;uid=M130950847" TargetMode="External"/><Relationship Id="rId3" Type="http://schemas.openxmlformats.org/officeDocument/2006/relationships/hyperlink" Target="https://trains.ctrip.com/pages/order/orderDetail?orderid=13376527552&amp;uid=M130950847" TargetMode="External"/><Relationship Id="rId4" Type="http://schemas.openxmlformats.org/officeDocument/2006/relationships/hyperlink" Target="https://trains.ctrip.com/pages/order/orderDetail?orderid=13376519746&amp;uid=M130950847" TargetMode="External"/><Relationship Id="rId5" Type="http://schemas.openxmlformats.org/officeDocument/2006/relationships/hyperlink" Target="https://trains.ctrip.com/pages/order/orderDetail?orderid=13376485271&amp;uid=M130950847" TargetMode="External"/><Relationship Id="rId6" Type="http://schemas.openxmlformats.org/officeDocument/2006/relationships/hyperlink" Target="https://trains.ctrip.com/pages/order/orderDetail?orderid=13376461489&amp;uid=M130950847" TargetMode="External"/><Relationship Id="rId7" Type="http://schemas.openxmlformats.org/officeDocument/2006/relationships/hyperlink" Target="https://trains.ctrip.com/pages/order/orderDetail?orderid=13376429812&amp;uid=M130950847" TargetMode="External"/><Relationship Id="rId8" Type="http://schemas.openxmlformats.org/officeDocument/2006/relationships/hyperlink" Target="https://trains.ctrip.com/pages/order/orderDetail?orderid=13376393844&amp;uid=M130950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269"/>
  <sheetViews>
    <sheetView tabSelected="1" topLeftCell="A102" zoomScale="75" zoomScaleNormal="70" zoomScalePageLayoutView="70" workbookViewId="0">
      <selection activeCell="C132" sqref="C132"/>
    </sheetView>
  </sheetViews>
  <sheetFormatPr baseColWidth="10" defaultColWidth="9" defaultRowHeight="0" customHeight="1" zeroHeight="1" x14ac:dyDescent="0.25"/>
  <cols>
    <col min="1" max="1" width="16.5" style="91" customWidth="1"/>
    <col min="2" max="2" width="30.83203125" style="91" customWidth="1"/>
    <col min="3" max="3" width="39.1640625" style="230" customWidth="1"/>
    <col min="4" max="4" width="17.1640625" style="231" customWidth="1"/>
    <col min="5" max="5" width="5.1640625" style="231" bestFit="1" customWidth="1"/>
    <col min="6" max="6" width="6.1640625" style="232" bestFit="1" customWidth="1"/>
    <col min="7" max="7" width="5.1640625" style="231" bestFit="1" customWidth="1"/>
    <col min="8" max="8" width="12" style="233" customWidth="1"/>
    <col min="9" max="9" width="19" style="233" customWidth="1"/>
    <col min="10" max="10" width="32.1640625" style="91" customWidth="1"/>
    <col min="11" max="1922" width="8.83203125" style="91" customWidth="1"/>
    <col min="1923" max="2028" width="9" style="91"/>
    <col min="2029" max="2029" width="2.83203125" style="91" customWidth="1"/>
    <col min="2030" max="2030" width="9" style="91" customWidth="1"/>
    <col min="2031" max="2031" width="12.6640625" style="91" customWidth="1"/>
    <col min="2032" max="2032" width="11.5" style="91" customWidth="1"/>
    <col min="2033" max="2033" width="10.1640625" style="91" customWidth="1"/>
    <col min="2034" max="2034" width="18.1640625" style="91" customWidth="1"/>
    <col min="2035" max="2035" width="10.33203125" style="91" customWidth="1"/>
    <col min="2036" max="2037" width="8.83203125" style="91" customWidth="1"/>
    <col min="2038" max="2038" width="13.5" style="91" customWidth="1"/>
    <col min="2039" max="2039" width="12.6640625" style="91" customWidth="1"/>
    <col min="2040" max="2040" width="11.33203125" style="91" customWidth="1"/>
    <col min="2041" max="2041" width="12.6640625" style="91" customWidth="1"/>
    <col min="2042" max="2042" width="12.5" style="91" customWidth="1"/>
    <col min="2043" max="2284" width="9" style="91"/>
    <col min="2285" max="2285" width="2.83203125" style="91" customWidth="1"/>
    <col min="2286" max="2286" width="9" style="91" customWidth="1"/>
    <col min="2287" max="2287" width="12.6640625" style="91" customWidth="1"/>
    <col min="2288" max="2288" width="11.5" style="91" customWidth="1"/>
    <col min="2289" max="2289" width="10.1640625" style="91" customWidth="1"/>
    <col min="2290" max="2290" width="18.1640625" style="91" customWidth="1"/>
    <col min="2291" max="2291" width="10.33203125" style="91" customWidth="1"/>
    <col min="2292" max="2293" width="8.83203125" style="91" customWidth="1"/>
    <col min="2294" max="2294" width="13.5" style="91" customWidth="1"/>
    <col min="2295" max="2295" width="12.6640625" style="91" customWidth="1"/>
    <col min="2296" max="2296" width="11.33203125" style="91" customWidth="1"/>
    <col min="2297" max="2297" width="12.6640625" style="91" customWidth="1"/>
    <col min="2298" max="2298" width="12.5" style="91" customWidth="1"/>
    <col min="2299" max="2540" width="9" style="91"/>
    <col min="2541" max="2541" width="2.83203125" style="91" customWidth="1"/>
    <col min="2542" max="2542" width="9" style="91" customWidth="1"/>
    <col min="2543" max="2543" width="12.6640625" style="91" customWidth="1"/>
    <col min="2544" max="2544" width="11.5" style="91" customWidth="1"/>
    <col min="2545" max="2545" width="10.1640625" style="91" customWidth="1"/>
    <col min="2546" max="2546" width="18.1640625" style="91" customWidth="1"/>
    <col min="2547" max="2547" width="10.33203125" style="91" customWidth="1"/>
    <col min="2548" max="2549" width="8.83203125" style="91" customWidth="1"/>
    <col min="2550" max="2550" width="13.5" style="91" customWidth="1"/>
    <col min="2551" max="2551" width="12.6640625" style="91" customWidth="1"/>
    <col min="2552" max="2552" width="11.33203125" style="91" customWidth="1"/>
    <col min="2553" max="2553" width="12.6640625" style="91" customWidth="1"/>
    <col min="2554" max="2554" width="12.5" style="91" customWidth="1"/>
    <col min="2555" max="2796" width="9" style="91"/>
    <col min="2797" max="2797" width="2.83203125" style="91" customWidth="1"/>
    <col min="2798" max="2798" width="9" style="91" customWidth="1"/>
    <col min="2799" max="2799" width="12.6640625" style="91" customWidth="1"/>
    <col min="2800" max="2800" width="11.5" style="91" customWidth="1"/>
    <col min="2801" max="2801" width="10.1640625" style="91" customWidth="1"/>
    <col min="2802" max="2802" width="18.1640625" style="91" customWidth="1"/>
    <col min="2803" max="2803" width="10.33203125" style="91" customWidth="1"/>
    <col min="2804" max="2805" width="8.83203125" style="91" customWidth="1"/>
    <col min="2806" max="2806" width="13.5" style="91" customWidth="1"/>
    <col min="2807" max="2807" width="12.6640625" style="91" customWidth="1"/>
    <col min="2808" max="2808" width="11.33203125" style="91" customWidth="1"/>
    <col min="2809" max="2809" width="12.6640625" style="91" customWidth="1"/>
    <col min="2810" max="2810" width="12.5" style="91" customWidth="1"/>
    <col min="2811" max="3052" width="9" style="91"/>
    <col min="3053" max="3053" width="2.83203125" style="91" customWidth="1"/>
    <col min="3054" max="3054" width="9" style="91" customWidth="1"/>
    <col min="3055" max="3055" width="12.6640625" style="91" customWidth="1"/>
    <col min="3056" max="3056" width="11.5" style="91" customWidth="1"/>
    <col min="3057" max="3057" width="10.1640625" style="91" customWidth="1"/>
    <col min="3058" max="3058" width="18.1640625" style="91" customWidth="1"/>
    <col min="3059" max="3059" width="10.33203125" style="91" customWidth="1"/>
    <col min="3060" max="3061" width="8.83203125" style="91" customWidth="1"/>
    <col min="3062" max="3062" width="13.5" style="91" customWidth="1"/>
    <col min="3063" max="3063" width="12.6640625" style="91" customWidth="1"/>
    <col min="3064" max="3064" width="11.33203125" style="91" customWidth="1"/>
    <col min="3065" max="3065" width="12.6640625" style="91" customWidth="1"/>
    <col min="3066" max="3066" width="12.5" style="91" customWidth="1"/>
    <col min="3067" max="3308" width="9" style="91"/>
    <col min="3309" max="3309" width="2.83203125" style="91" customWidth="1"/>
    <col min="3310" max="3310" width="9" style="91" customWidth="1"/>
    <col min="3311" max="3311" width="12.6640625" style="91" customWidth="1"/>
    <col min="3312" max="3312" width="11.5" style="91" customWidth="1"/>
    <col min="3313" max="3313" width="10.1640625" style="91" customWidth="1"/>
    <col min="3314" max="3314" width="18.1640625" style="91" customWidth="1"/>
    <col min="3315" max="3315" width="10.33203125" style="91" customWidth="1"/>
    <col min="3316" max="3317" width="8.83203125" style="91" customWidth="1"/>
    <col min="3318" max="3318" width="13.5" style="91" customWidth="1"/>
    <col min="3319" max="3319" width="12.6640625" style="91" customWidth="1"/>
    <col min="3320" max="3320" width="11.33203125" style="91" customWidth="1"/>
    <col min="3321" max="3321" width="12.6640625" style="91" customWidth="1"/>
    <col min="3322" max="3322" width="12.5" style="91" customWidth="1"/>
    <col min="3323" max="3564" width="9" style="91"/>
    <col min="3565" max="3565" width="2.83203125" style="91" customWidth="1"/>
    <col min="3566" max="3566" width="9" style="91" customWidth="1"/>
    <col min="3567" max="3567" width="12.6640625" style="91" customWidth="1"/>
    <col min="3568" max="3568" width="11.5" style="91" customWidth="1"/>
    <col min="3569" max="3569" width="10.1640625" style="91" customWidth="1"/>
    <col min="3570" max="3570" width="18.1640625" style="91" customWidth="1"/>
    <col min="3571" max="3571" width="10.33203125" style="91" customWidth="1"/>
    <col min="3572" max="3573" width="8.83203125" style="91" customWidth="1"/>
    <col min="3574" max="3574" width="13.5" style="91" customWidth="1"/>
    <col min="3575" max="3575" width="12.6640625" style="91" customWidth="1"/>
    <col min="3576" max="3576" width="11.33203125" style="91" customWidth="1"/>
    <col min="3577" max="3577" width="12.6640625" style="91" customWidth="1"/>
    <col min="3578" max="3578" width="12.5" style="91" customWidth="1"/>
    <col min="3579" max="3820" width="9" style="91"/>
    <col min="3821" max="3821" width="2.83203125" style="91" customWidth="1"/>
    <col min="3822" max="3822" width="9" style="91" customWidth="1"/>
    <col min="3823" max="3823" width="12.6640625" style="91" customWidth="1"/>
    <col min="3824" max="3824" width="11.5" style="91" customWidth="1"/>
    <col min="3825" max="3825" width="10.1640625" style="91" customWidth="1"/>
    <col min="3826" max="3826" width="18.1640625" style="91" customWidth="1"/>
    <col min="3827" max="3827" width="10.33203125" style="91" customWidth="1"/>
    <col min="3828" max="3829" width="8.83203125" style="91" customWidth="1"/>
    <col min="3830" max="3830" width="13.5" style="91" customWidth="1"/>
    <col min="3831" max="3831" width="12.6640625" style="91" customWidth="1"/>
    <col min="3832" max="3832" width="11.33203125" style="91" customWidth="1"/>
    <col min="3833" max="3833" width="12.6640625" style="91" customWidth="1"/>
    <col min="3834" max="3834" width="12.5" style="91" customWidth="1"/>
    <col min="3835" max="4076" width="9" style="91"/>
    <col min="4077" max="4077" width="2.83203125" style="91" customWidth="1"/>
    <col min="4078" max="4078" width="9" style="91" customWidth="1"/>
    <col min="4079" max="4079" width="12.6640625" style="91" customWidth="1"/>
    <col min="4080" max="4080" width="11.5" style="91" customWidth="1"/>
    <col min="4081" max="4081" width="10.1640625" style="91" customWidth="1"/>
    <col min="4082" max="4082" width="18.1640625" style="91" customWidth="1"/>
    <col min="4083" max="4083" width="10.33203125" style="91" customWidth="1"/>
    <col min="4084" max="4085" width="8.83203125" style="91" customWidth="1"/>
    <col min="4086" max="4086" width="13.5" style="91" customWidth="1"/>
    <col min="4087" max="4087" width="12.6640625" style="91" customWidth="1"/>
    <col min="4088" max="4088" width="11.33203125" style="91" customWidth="1"/>
    <col min="4089" max="4089" width="12.6640625" style="91" customWidth="1"/>
    <col min="4090" max="4090" width="12.5" style="91" customWidth="1"/>
    <col min="4091" max="4332" width="9" style="91"/>
    <col min="4333" max="4333" width="2.83203125" style="91" customWidth="1"/>
    <col min="4334" max="4334" width="9" style="91" customWidth="1"/>
    <col min="4335" max="4335" width="12.6640625" style="91" customWidth="1"/>
    <col min="4336" max="4336" width="11.5" style="91" customWidth="1"/>
    <col min="4337" max="4337" width="10.1640625" style="91" customWidth="1"/>
    <col min="4338" max="4338" width="18.1640625" style="91" customWidth="1"/>
    <col min="4339" max="4339" width="10.33203125" style="91" customWidth="1"/>
    <col min="4340" max="4341" width="8.83203125" style="91" customWidth="1"/>
    <col min="4342" max="4342" width="13.5" style="91" customWidth="1"/>
    <col min="4343" max="4343" width="12.6640625" style="91" customWidth="1"/>
    <col min="4344" max="4344" width="11.33203125" style="91" customWidth="1"/>
    <col min="4345" max="4345" width="12.6640625" style="91" customWidth="1"/>
    <col min="4346" max="4346" width="12.5" style="91" customWidth="1"/>
    <col min="4347" max="4588" width="9" style="91"/>
    <col min="4589" max="4589" width="2.83203125" style="91" customWidth="1"/>
    <col min="4590" max="4590" width="9" style="91" customWidth="1"/>
    <col min="4591" max="4591" width="12.6640625" style="91" customWidth="1"/>
    <col min="4592" max="4592" width="11.5" style="91" customWidth="1"/>
    <col min="4593" max="4593" width="10.1640625" style="91" customWidth="1"/>
    <col min="4594" max="4594" width="18.1640625" style="91" customWidth="1"/>
    <col min="4595" max="4595" width="10.33203125" style="91" customWidth="1"/>
    <col min="4596" max="4597" width="8.83203125" style="91" customWidth="1"/>
    <col min="4598" max="4598" width="13.5" style="91" customWidth="1"/>
    <col min="4599" max="4599" width="12.6640625" style="91" customWidth="1"/>
    <col min="4600" max="4600" width="11.33203125" style="91" customWidth="1"/>
    <col min="4601" max="4601" width="12.6640625" style="91" customWidth="1"/>
    <col min="4602" max="4602" width="12.5" style="91" customWidth="1"/>
    <col min="4603" max="4844" width="9" style="91"/>
    <col min="4845" max="4845" width="2.83203125" style="91" customWidth="1"/>
    <col min="4846" max="4846" width="9" style="91" customWidth="1"/>
    <col min="4847" max="4847" width="12.6640625" style="91" customWidth="1"/>
    <col min="4848" max="4848" width="11.5" style="91" customWidth="1"/>
    <col min="4849" max="4849" width="10.1640625" style="91" customWidth="1"/>
    <col min="4850" max="4850" width="18.1640625" style="91" customWidth="1"/>
    <col min="4851" max="4851" width="10.33203125" style="91" customWidth="1"/>
    <col min="4852" max="4853" width="8.83203125" style="91" customWidth="1"/>
    <col min="4854" max="4854" width="13.5" style="91" customWidth="1"/>
    <col min="4855" max="4855" width="12.6640625" style="91" customWidth="1"/>
    <col min="4856" max="4856" width="11.33203125" style="91" customWidth="1"/>
    <col min="4857" max="4857" width="12.6640625" style="91" customWidth="1"/>
    <col min="4858" max="4858" width="12.5" style="91" customWidth="1"/>
    <col min="4859" max="5100" width="9" style="91"/>
    <col min="5101" max="5101" width="2.83203125" style="91" customWidth="1"/>
    <col min="5102" max="5102" width="9" style="91" customWidth="1"/>
    <col min="5103" max="5103" width="12.6640625" style="91" customWidth="1"/>
    <col min="5104" max="5104" width="11.5" style="91" customWidth="1"/>
    <col min="5105" max="5105" width="10.1640625" style="91" customWidth="1"/>
    <col min="5106" max="5106" width="18.1640625" style="91" customWidth="1"/>
    <col min="5107" max="5107" width="10.33203125" style="91" customWidth="1"/>
    <col min="5108" max="5109" width="8.83203125" style="91" customWidth="1"/>
    <col min="5110" max="5110" width="13.5" style="91" customWidth="1"/>
    <col min="5111" max="5111" width="12.6640625" style="91" customWidth="1"/>
    <col min="5112" max="5112" width="11.33203125" style="91" customWidth="1"/>
    <col min="5113" max="5113" width="12.6640625" style="91" customWidth="1"/>
    <col min="5114" max="5114" width="12.5" style="91" customWidth="1"/>
    <col min="5115" max="5356" width="9" style="91"/>
    <col min="5357" max="5357" width="2.83203125" style="91" customWidth="1"/>
    <col min="5358" max="5358" width="9" style="91" customWidth="1"/>
    <col min="5359" max="5359" width="12.6640625" style="91" customWidth="1"/>
    <col min="5360" max="5360" width="11.5" style="91" customWidth="1"/>
    <col min="5361" max="5361" width="10.1640625" style="91" customWidth="1"/>
    <col min="5362" max="5362" width="18.1640625" style="91" customWidth="1"/>
    <col min="5363" max="5363" width="10.33203125" style="91" customWidth="1"/>
    <col min="5364" max="5365" width="8.83203125" style="91" customWidth="1"/>
    <col min="5366" max="5366" width="13.5" style="91" customWidth="1"/>
    <col min="5367" max="5367" width="12.6640625" style="91" customWidth="1"/>
    <col min="5368" max="5368" width="11.33203125" style="91" customWidth="1"/>
    <col min="5369" max="5369" width="12.6640625" style="91" customWidth="1"/>
    <col min="5370" max="5370" width="12.5" style="91" customWidth="1"/>
    <col min="5371" max="5612" width="9" style="91"/>
    <col min="5613" max="5613" width="2.83203125" style="91" customWidth="1"/>
    <col min="5614" max="5614" width="9" style="91" customWidth="1"/>
    <col min="5615" max="5615" width="12.6640625" style="91" customWidth="1"/>
    <col min="5616" max="5616" width="11.5" style="91" customWidth="1"/>
    <col min="5617" max="5617" width="10.1640625" style="91" customWidth="1"/>
    <col min="5618" max="5618" width="18.1640625" style="91" customWidth="1"/>
    <col min="5619" max="5619" width="10.33203125" style="91" customWidth="1"/>
    <col min="5620" max="5621" width="8.83203125" style="91" customWidth="1"/>
    <col min="5622" max="5622" width="13.5" style="91" customWidth="1"/>
    <col min="5623" max="5623" width="12.6640625" style="91" customWidth="1"/>
    <col min="5624" max="5624" width="11.33203125" style="91" customWidth="1"/>
    <col min="5625" max="5625" width="12.6640625" style="91" customWidth="1"/>
    <col min="5626" max="5626" width="12.5" style="91" customWidth="1"/>
    <col min="5627" max="5868" width="9" style="91"/>
    <col min="5869" max="5869" width="2.83203125" style="91" customWidth="1"/>
    <col min="5870" max="5870" width="9" style="91" customWidth="1"/>
    <col min="5871" max="5871" width="12.6640625" style="91" customWidth="1"/>
    <col min="5872" max="5872" width="11.5" style="91" customWidth="1"/>
    <col min="5873" max="5873" width="10.1640625" style="91" customWidth="1"/>
    <col min="5874" max="5874" width="18.1640625" style="91" customWidth="1"/>
    <col min="5875" max="5875" width="10.33203125" style="91" customWidth="1"/>
    <col min="5876" max="5877" width="8.83203125" style="91" customWidth="1"/>
    <col min="5878" max="5878" width="13.5" style="91" customWidth="1"/>
    <col min="5879" max="5879" width="12.6640625" style="91" customWidth="1"/>
    <col min="5880" max="5880" width="11.33203125" style="91" customWidth="1"/>
    <col min="5881" max="5881" width="12.6640625" style="91" customWidth="1"/>
    <col min="5882" max="5882" width="12.5" style="91" customWidth="1"/>
    <col min="5883" max="6124" width="9" style="91"/>
    <col min="6125" max="6125" width="2.83203125" style="91" customWidth="1"/>
    <col min="6126" max="6126" width="9" style="91" customWidth="1"/>
    <col min="6127" max="6127" width="12.6640625" style="91" customWidth="1"/>
    <col min="6128" max="6128" width="11.5" style="91" customWidth="1"/>
    <col min="6129" max="6129" width="10.1640625" style="91" customWidth="1"/>
    <col min="6130" max="6130" width="18.1640625" style="91" customWidth="1"/>
    <col min="6131" max="6131" width="10.33203125" style="91" customWidth="1"/>
    <col min="6132" max="6133" width="8.83203125" style="91" customWidth="1"/>
    <col min="6134" max="6134" width="13.5" style="91" customWidth="1"/>
    <col min="6135" max="6135" width="12.6640625" style="91" customWidth="1"/>
    <col min="6136" max="6136" width="11.33203125" style="91" customWidth="1"/>
    <col min="6137" max="6137" width="12.6640625" style="91" customWidth="1"/>
    <col min="6138" max="6138" width="12.5" style="91" customWidth="1"/>
    <col min="6139" max="6380" width="9" style="91"/>
    <col min="6381" max="6381" width="2.83203125" style="91" customWidth="1"/>
    <col min="6382" max="6382" width="9" style="91" customWidth="1"/>
    <col min="6383" max="6383" width="12.6640625" style="91" customWidth="1"/>
    <col min="6384" max="6384" width="11.5" style="91" customWidth="1"/>
    <col min="6385" max="6385" width="10.1640625" style="91" customWidth="1"/>
    <col min="6386" max="6386" width="18.1640625" style="91" customWidth="1"/>
    <col min="6387" max="6387" width="10.33203125" style="91" customWidth="1"/>
    <col min="6388" max="6389" width="8.83203125" style="91" customWidth="1"/>
    <col min="6390" max="6390" width="13.5" style="91" customWidth="1"/>
    <col min="6391" max="6391" width="12.6640625" style="91" customWidth="1"/>
    <col min="6392" max="6392" width="11.33203125" style="91" customWidth="1"/>
    <col min="6393" max="6393" width="12.6640625" style="91" customWidth="1"/>
    <col min="6394" max="6394" width="12.5" style="91" customWidth="1"/>
    <col min="6395" max="6636" width="9" style="91"/>
    <col min="6637" max="6637" width="2.83203125" style="91" customWidth="1"/>
    <col min="6638" max="6638" width="9" style="91" customWidth="1"/>
    <col min="6639" max="6639" width="12.6640625" style="91" customWidth="1"/>
    <col min="6640" max="6640" width="11.5" style="91" customWidth="1"/>
    <col min="6641" max="6641" width="10.1640625" style="91" customWidth="1"/>
    <col min="6642" max="6642" width="18.1640625" style="91" customWidth="1"/>
    <col min="6643" max="6643" width="10.33203125" style="91" customWidth="1"/>
    <col min="6644" max="6645" width="8.83203125" style="91" customWidth="1"/>
    <col min="6646" max="6646" width="13.5" style="91" customWidth="1"/>
    <col min="6647" max="6647" width="12.6640625" style="91" customWidth="1"/>
    <col min="6648" max="6648" width="11.33203125" style="91" customWidth="1"/>
    <col min="6649" max="6649" width="12.6640625" style="91" customWidth="1"/>
    <col min="6650" max="6650" width="12.5" style="91" customWidth="1"/>
    <col min="6651" max="6892" width="9" style="91"/>
    <col min="6893" max="6893" width="2.83203125" style="91" customWidth="1"/>
    <col min="6894" max="6894" width="9" style="91" customWidth="1"/>
    <col min="6895" max="6895" width="12.6640625" style="91" customWidth="1"/>
    <col min="6896" max="6896" width="11.5" style="91" customWidth="1"/>
    <col min="6897" max="6897" width="10.1640625" style="91" customWidth="1"/>
    <col min="6898" max="6898" width="18.1640625" style="91" customWidth="1"/>
    <col min="6899" max="6899" width="10.33203125" style="91" customWidth="1"/>
    <col min="6900" max="6901" width="8.83203125" style="91" customWidth="1"/>
    <col min="6902" max="6902" width="13.5" style="91" customWidth="1"/>
    <col min="6903" max="6903" width="12.6640625" style="91" customWidth="1"/>
    <col min="6904" max="6904" width="11.33203125" style="91" customWidth="1"/>
    <col min="6905" max="6905" width="12.6640625" style="91" customWidth="1"/>
    <col min="6906" max="6906" width="12.5" style="91" customWidth="1"/>
    <col min="6907" max="7148" width="9" style="91"/>
    <col min="7149" max="7149" width="2.83203125" style="91" customWidth="1"/>
    <col min="7150" max="7150" width="9" style="91" customWidth="1"/>
    <col min="7151" max="7151" width="12.6640625" style="91" customWidth="1"/>
    <col min="7152" max="7152" width="11.5" style="91" customWidth="1"/>
    <col min="7153" max="7153" width="10.1640625" style="91" customWidth="1"/>
    <col min="7154" max="7154" width="18.1640625" style="91" customWidth="1"/>
    <col min="7155" max="7155" width="10.33203125" style="91" customWidth="1"/>
    <col min="7156" max="7157" width="8.83203125" style="91" customWidth="1"/>
    <col min="7158" max="7158" width="13.5" style="91" customWidth="1"/>
    <col min="7159" max="7159" width="12.6640625" style="91" customWidth="1"/>
    <col min="7160" max="7160" width="11.33203125" style="91" customWidth="1"/>
    <col min="7161" max="7161" width="12.6640625" style="91" customWidth="1"/>
    <col min="7162" max="7162" width="12.5" style="91" customWidth="1"/>
    <col min="7163" max="7404" width="9" style="91"/>
    <col min="7405" max="7405" width="2.83203125" style="91" customWidth="1"/>
    <col min="7406" max="7406" width="9" style="91" customWidth="1"/>
    <col min="7407" max="7407" width="12.6640625" style="91" customWidth="1"/>
    <col min="7408" max="7408" width="11.5" style="91" customWidth="1"/>
    <col min="7409" max="7409" width="10.1640625" style="91" customWidth="1"/>
    <col min="7410" max="7410" width="18.1640625" style="91" customWidth="1"/>
    <col min="7411" max="7411" width="10.33203125" style="91" customWidth="1"/>
    <col min="7412" max="7413" width="8.83203125" style="91" customWidth="1"/>
    <col min="7414" max="7414" width="13.5" style="91" customWidth="1"/>
    <col min="7415" max="7415" width="12.6640625" style="91" customWidth="1"/>
    <col min="7416" max="7416" width="11.33203125" style="91" customWidth="1"/>
    <col min="7417" max="7417" width="12.6640625" style="91" customWidth="1"/>
    <col min="7418" max="7418" width="12.5" style="91" customWidth="1"/>
    <col min="7419" max="7660" width="9" style="91"/>
    <col min="7661" max="7661" width="2.83203125" style="91" customWidth="1"/>
    <col min="7662" max="7662" width="9" style="91" customWidth="1"/>
    <col min="7663" max="7663" width="12.6640625" style="91" customWidth="1"/>
    <col min="7664" max="7664" width="11.5" style="91" customWidth="1"/>
    <col min="7665" max="7665" width="10.1640625" style="91" customWidth="1"/>
    <col min="7666" max="7666" width="18.1640625" style="91" customWidth="1"/>
    <col min="7667" max="7667" width="10.33203125" style="91" customWidth="1"/>
    <col min="7668" max="7669" width="8.83203125" style="91" customWidth="1"/>
    <col min="7670" max="7670" width="13.5" style="91" customWidth="1"/>
    <col min="7671" max="7671" width="12.6640625" style="91" customWidth="1"/>
    <col min="7672" max="7672" width="11.33203125" style="91" customWidth="1"/>
    <col min="7673" max="7673" width="12.6640625" style="91" customWidth="1"/>
    <col min="7674" max="7674" width="12.5" style="91" customWidth="1"/>
    <col min="7675" max="7916" width="9" style="91"/>
    <col min="7917" max="7917" width="2.83203125" style="91" customWidth="1"/>
    <col min="7918" max="7918" width="9" style="91" customWidth="1"/>
    <col min="7919" max="7919" width="12.6640625" style="91" customWidth="1"/>
    <col min="7920" max="7920" width="11.5" style="91" customWidth="1"/>
    <col min="7921" max="7921" width="10.1640625" style="91" customWidth="1"/>
    <col min="7922" max="7922" width="18.1640625" style="91" customWidth="1"/>
    <col min="7923" max="7923" width="10.33203125" style="91" customWidth="1"/>
    <col min="7924" max="7925" width="8.83203125" style="91" customWidth="1"/>
    <col min="7926" max="7926" width="13.5" style="91" customWidth="1"/>
    <col min="7927" max="7927" width="12.6640625" style="91" customWidth="1"/>
    <col min="7928" max="7928" width="11.33203125" style="91" customWidth="1"/>
    <col min="7929" max="7929" width="12.6640625" style="91" customWidth="1"/>
    <col min="7930" max="7930" width="12.5" style="91" customWidth="1"/>
    <col min="7931" max="8172" width="9" style="91"/>
    <col min="8173" max="8173" width="2.83203125" style="91" customWidth="1"/>
    <col min="8174" max="8174" width="9" style="91" customWidth="1"/>
    <col min="8175" max="8175" width="12.6640625" style="91" customWidth="1"/>
    <col min="8176" max="8176" width="11.5" style="91" customWidth="1"/>
    <col min="8177" max="8177" width="10.1640625" style="91" customWidth="1"/>
    <col min="8178" max="8178" width="18.1640625" style="91" customWidth="1"/>
    <col min="8179" max="8179" width="10.33203125" style="91" customWidth="1"/>
    <col min="8180" max="8181" width="8.83203125" style="91" customWidth="1"/>
    <col min="8182" max="8182" width="13.5" style="91" customWidth="1"/>
    <col min="8183" max="8183" width="12.6640625" style="91" customWidth="1"/>
    <col min="8184" max="8184" width="11.33203125" style="91" customWidth="1"/>
    <col min="8185" max="8185" width="12.6640625" style="91" customWidth="1"/>
    <col min="8186" max="8186" width="12.5" style="91" customWidth="1"/>
    <col min="8187" max="8428" width="9" style="91"/>
    <col min="8429" max="8429" width="2.83203125" style="91" customWidth="1"/>
    <col min="8430" max="8430" width="9" style="91" customWidth="1"/>
    <col min="8431" max="8431" width="12.6640625" style="91" customWidth="1"/>
    <col min="8432" max="8432" width="11.5" style="91" customWidth="1"/>
    <col min="8433" max="8433" width="10.1640625" style="91" customWidth="1"/>
    <col min="8434" max="8434" width="18.1640625" style="91" customWidth="1"/>
    <col min="8435" max="8435" width="10.33203125" style="91" customWidth="1"/>
    <col min="8436" max="8437" width="8.83203125" style="91" customWidth="1"/>
    <col min="8438" max="8438" width="13.5" style="91" customWidth="1"/>
    <col min="8439" max="8439" width="12.6640625" style="91" customWidth="1"/>
    <col min="8440" max="8440" width="11.33203125" style="91" customWidth="1"/>
    <col min="8441" max="8441" width="12.6640625" style="91" customWidth="1"/>
    <col min="8442" max="8442" width="12.5" style="91" customWidth="1"/>
    <col min="8443" max="8684" width="9" style="91"/>
    <col min="8685" max="8685" width="2.83203125" style="91" customWidth="1"/>
    <col min="8686" max="8686" width="9" style="91" customWidth="1"/>
    <col min="8687" max="8687" width="12.6640625" style="91" customWidth="1"/>
    <col min="8688" max="8688" width="11.5" style="91" customWidth="1"/>
    <col min="8689" max="8689" width="10.1640625" style="91" customWidth="1"/>
    <col min="8690" max="8690" width="18.1640625" style="91" customWidth="1"/>
    <col min="8691" max="8691" width="10.33203125" style="91" customWidth="1"/>
    <col min="8692" max="8693" width="8.83203125" style="91" customWidth="1"/>
    <col min="8694" max="8694" width="13.5" style="91" customWidth="1"/>
    <col min="8695" max="8695" width="12.6640625" style="91" customWidth="1"/>
    <col min="8696" max="8696" width="11.33203125" style="91" customWidth="1"/>
    <col min="8697" max="8697" width="12.6640625" style="91" customWidth="1"/>
    <col min="8698" max="8698" width="12.5" style="91" customWidth="1"/>
    <col min="8699" max="8940" width="9" style="91"/>
    <col min="8941" max="8941" width="2.83203125" style="91" customWidth="1"/>
    <col min="8942" max="8942" width="9" style="91" customWidth="1"/>
    <col min="8943" max="8943" width="12.6640625" style="91" customWidth="1"/>
    <col min="8944" max="8944" width="11.5" style="91" customWidth="1"/>
    <col min="8945" max="8945" width="10.1640625" style="91" customWidth="1"/>
    <col min="8946" max="8946" width="18.1640625" style="91" customWidth="1"/>
    <col min="8947" max="8947" width="10.33203125" style="91" customWidth="1"/>
    <col min="8948" max="8949" width="8.83203125" style="91" customWidth="1"/>
    <col min="8950" max="8950" width="13.5" style="91" customWidth="1"/>
    <col min="8951" max="8951" width="12.6640625" style="91" customWidth="1"/>
    <col min="8952" max="8952" width="11.33203125" style="91" customWidth="1"/>
    <col min="8953" max="8953" width="12.6640625" style="91" customWidth="1"/>
    <col min="8954" max="8954" width="12.5" style="91" customWidth="1"/>
    <col min="8955" max="9196" width="9" style="91"/>
    <col min="9197" max="9197" width="2.83203125" style="91" customWidth="1"/>
    <col min="9198" max="9198" width="9" style="91" customWidth="1"/>
    <col min="9199" max="9199" width="12.6640625" style="91" customWidth="1"/>
    <col min="9200" max="9200" width="11.5" style="91" customWidth="1"/>
    <col min="9201" max="9201" width="10.1640625" style="91" customWidth="1"/>
    <col min="9202" max="9202" width="18.1640625" style="91" customWidth="1"/>
    <col min="9203" max="9203" width="10.33203125" style="91" customWidth="1"/>
    <col min="9204" max="9205" width="8.83203125" style="91" customWidth="1"/>
    <col min="9206" max="9206" width="13.5" style="91" customWidth="1"/>
    <col min="9207" max="9207" width="12.6640625" style="91" customWidth="1"/>
    <col min="9208" max="9208" width="11.33203125" style="91" customWidth="1"/>
    <col min="9209" max="9209" width="12.6640625" style="91" customWidth="1"/>
    <col min="9210" max="9210" width="12.5" style="91" customWidth="1"/>
    <col min="9211" max="9452" width="9" style="91"/>
    <col min="9453" max="9453" width="2.83203125" style="91" customWidth="1"/>
    <col min="9454" max="9454" width="9" style="91" customWidth="1"/>
    <col min="9455" max="9455" width="12.6640625" style="91" customWidth="1"/>
    <col min="9456" max="9456" width="11.5" style="91" customWidth="1"/>
    <col min="9457" max="9457" width="10.1640625" style="91" customWidth="1"/>
    <col min="9458" max="9458" width="18.1640625" style="91" customWidth="1"/>
    <col min="9459" max="9459" width="10.33203125" style="91" customWidth="1"/>
    <col min="9460" max="9461" width="8.83203125" style="91" customWidth="1"/>
    <col min="9462" max="9462" width="13.5" style="91" customWidth="1"/>
    <col min="9463" max="9463" width="12.6640625" style="91" customWidth="1"/>
    <col min="9464" max="9464" width="11.33203125" style="91" customWidth="1"/>
    <col min="9465" max="9465" width="12.6640625" style="91" customWidth="1"/>
    <col min="9466" max="9466" width="12.5" style="91" customWidth="1"/>
    <col min="9467" max="9708" width="9" style="91"/>
    <col min="9709" max="9709" width="2.83203125" style="91" customWidth="1"/>
    <col min="9710" max="9710" width="9" style="91" customWidth="1"/>
    <col min="9711" max="9711" width="12.6640625" style="91" customWidth="1"/>
    <col min="9712" max="9712" width="11.5" style="91" customWidth="1"/>
    <col min="9713" max="9713" width="10.1640625" style="91" customWidth="1"/>
    <col min="9714" max="9714" width="18.1640625" style="91" customWidth="1"/>
    <col min="9715" max="9715" width="10.33203125" style="91" customWidth="1"/>
    <col min="9716" max="9717" width="8.83203125" style="91" customWidth="1"/>
    <col min="9718" max="9718" width="13.5" style="91" customWidth="1"/>
    <col min="9719" max="9719" width="12.6640625" style="91" customWidth="1"/>
    <col min="9720" max="9720" width="11.33203125" style="91" customWidth="1"/>
    <col min="9721" max="9721" width="12.6640625" style="91" customWidth="1"/>
    <col min="9722" max="9722" width="12.5" style="91" customWidth="1"/>
    <col min="9723" max="9964" width="9" style="91"/>
    <col min="9965" max="9965" width="2.83203125" style="91" customWidth="1"/>
    <col min="9966" max="9966" width="9" style="91" customWidth="1"/>
    <col min="9967" max="9967" width="12.6640625" style="91" customWidth="1"/>
    <col min="9968" max="9968" width="11.5" style="91" customWidth="1"/>
    <col min="9969" max="9969" width="10.1640625" style="91" customWidth="1"/>
    <col min="9970" max="9970" width="18.1640625" style="91" customWidth="1"/>
    <col min="9971" max="9971" width="10.33203125" style="91" customWidth="1"/>
    <col min="9972" max="9973" width="8.83203125" style="91" customWidth="1"/>
    <col min="9974" max="9974" width="13.5" style="91" customWidth="1"/>
    <col min="9975" max="9975" width="12.6640625" style="91" customWidth="1"/>
    <col min="9976" max="9976" width="11.33203125" style="91" customWidth="1"/>
    <col min="9977" max="9977" width="12.6640625" style="91" customWidth="1"/>
    <col min="9978" max="9978" width="12.5" style="91" customWidth="1"/>
    <col min="9979" max="10220" width="9" style="91"/>
    <col min="10221" max="10221" width="2.83203125" style="91" customWidth="1"/>
    <col min="10222" max="10222" width="9" style="91" customWidth="1"/>
    <col min="10223" max="10223" width="12.6640625" style="91" customWidth="1"/>
    <col min="10224" max="10224" width="11.5" style="91" customWidth="1"/>
    <col min="10225" max="10225" width="10.1640625" style="91" customWidth="1"/>
    <col min="10226" max="10226" width="18.1640625" style="91" customWidth="1"/>
    <col min="10227" max="10227" width="10.33203125" style="91" customWidth="1"/>
    <col min="10228" max="10229" width="8.83203125" style="91" customWidth="1"/>
    <col min="10230" max="10230" width="13.5" style="91" customWidth="1"/>
    <col min="10231" max="10231" width="12.6640625" style="91" customWidth="1"/>
    <col min="10232" max="10232" width="11.33203125" style="91" customWidth="1"/>
    <col min="10233" max="10233" width="12.6640625" style="91" customWidth="1"/>
    <col min="10234" max="10234" width="12.5" style="91" customWidth="1"/>
    <col min="10235" max="10476" width="9" style="91"/>
    <col min="10477" max="10477" width="2.83203125" style="91" customWidth="1"/>
    <col min="10478" max="10478" width="9" style="91" customWidth="1"/>
    <col min="10479" max="10479" width="12.6640625" style="91" customWidth="1"/>
    <col min="10480" max="10480" width="11.5" style="91" customWidth="1"/>
    <col min="10481" max="10481" width="10.1640625" style="91" customWidth="1"/>
    <col min="10482" max="10482" width="18.1640625" style="91" customWidth="1"/>
    <col min="10483" max="10483" width="10.33203125" style="91" customWidth="1"/>
    <col min="10484" max="10485" width="8.83203125" style="91" customWidth="1"/>
    <col min="10486" max="10486" width="13.5" style="91" customWidth="1"/>
    <col min="10487" max="10487" width="12.6640625" style="91" customWidth="1"/>
    <col min="10488" max="10488" width="11.33203125" style="91" customWidth="1"/>
    <col min="10489" max="10489" width="12.6640625" style="91" customWidth="1"/>
    <col min="10490" max="10490" width="12.5" style="91" customWidth="1"/>
    <col min="10491" max="10732" width="9" style="91"/>
    <col min="10733" max="10733" width="2.83203125" style="91" customWidth="1"/>
    <col min="10734" max="10734" width="9" style="91" customWidth="1"/>
    <col min="10735" max="10735" width="12.6640625" style="91" customWidth="1"/>
    <col min="10736" max="10736" width="11.5" style="91" customWidth="1"/>
    <col min="10737" max="10737" width="10.1640625" style="91" customWidth="1"/>
    <col min="10738" max="10738" width="18.1640625" style="91" customWidth="1"/>
    <col min="10739" max="10739" width="10.33203125" style="91" customWidth="1"/>
    <col min="10740" max="10741" width="8.83203125" style="91" customWidth="1"/>
    <col min="10742" max="10742" width="13.5" style="91" customWidth="1"/>
    <col min="10743" max="10743" width="12.6640625" style="91" customWidth="1"/>
    <col min="10744" max="10744" width="11.33203125" style="91" customWidth="1"/>
    <col min="10745" max="10745" width="12.6640625" style="91" customWidth="1"/>
    <col min="10746" max="10746" width="12.5" style="91" customWidth="1"/>
    <col min="10747" max="10988" width="9" style="91"/>
    <col min="10989" max="10989" width="2.83203125" style="91" customWidth="1"/>
    <col min="10990" max="10990" width="9" style="91" customWidth="1"/>
    <col min="10991" max="10991" width="12.6640625" style="91" customWidth="1"/>
    <col min="10992" max="10992" width="11.5" style="91" customWidth="1"/>
    <col min="10993" max="10993" width="10.1640625" style="91" customWidth="1"/>
    <col min="10994" max="10994" width="18.1640625" style="91" customWidth="1"/>
    <col min="10995" max="10995" width="10.33203125" style="91" customWidth="1"/>
    <col min="10996" max="10997" width="8.83203125" style="91" customWidth="1"/>
    <col min="10998" max="10998" width="13.5" style="91" customWidth="1"/>
    <col min="10999" max="10999" width="12.6640625" style="91" customWidth="1"/>
    <col min="11000" max="11000" width="11.33203125" style="91" customWidth="1"/>
    <col min="11001" max="11001" width="12.6640625" style="91" customWidth="1"/>
    <col min="11002" max="11002" width="12.5" style="91" customWidth="1"/>
    <col min="11003" max="11244" width="9" style="91"/>
    <col min="11245" max="11245" width="2.83203125" style="91" customWidth="1"/>
    <col min="11246" max="11246" width="9" style="91" customWidth="1"/>
    <col min="11247" max="11247" width="12.6640625" style="91" customWidth="1"/>
    <col min="11248" max="11248" width="11.5" style="91" customWidth="1"/>
    <col min="11249" max="11249" width="10.1640625" style="91" customWidth="1"/>
    <col min="11250" max="11250" width="18.1640625" style="91" customWidth="1"/>
    <col min="11251" max="11251" width="10.33203125" style="91" customWidth="1"/>
    <col min="11252" max="11253" width="8.83203125" style="91" customWidth="1"/>
    <col min="11254" max="11254" width="13.5" style="91" customWidth="1"/>
    <col min="11255" max="11255" width="12.6640625" style="91" customWidth="1"/>
    <col min="11256" max="11256" width="11.33203125" style="91" customWidth="1"/>
    <col min="11257" max="11257" width="12.6640625" style="91" customWidth="1"/>
    <col min="11258" max="11258" width="12.5" style="91" customWidth="1"/>
    <col min="11259" max="11500" width="9" style="91"/>
    <col min="11501" max="11501" width="2.83203125" style="91" customWidth="1"/>
    <col min="11502" max="11502" width="9" style="91" customWidth="1"/>
    <col min="11503" max="11503" width="12.6640625" style="91" customWidth="1"/>
    <col min="11504" max="11504" width="11.5" style="91" customWidth="1"/>
    <col min="11505" max="11505" width="10.1640625" style="91" customWidth="1"/>
    <col min="11506" max="11506" width="18.1640625" style="91" customWidth="1"/>
    <col min="11507" max="11507" width="10.33203125" style="91" customWidth="1"/>
    <col min="11508" max="11509" width="8.83203125" style="91" customWidth="1"/>
    <col min="11510" max="11510" width="13.5" style="91" customWidth="1"/>
    <col min="11511" max="11511" width="12.6640625" style="91" customWidth="1"/>
    <col min="11512" max="11512" width="11.33203125" style="91" customWidth="1"/>
    <col min="11513" max="11513" width="12.6640625" style="91" customWidth="1"/>
    <col min="11514" max="11514" width="12.5" style="91" customWidth="1"/>
    <col min="11515" max="11756" width="9" style="91"/>
    <col min="11757" max="11757" width="2.83203125" style="91" customWidth="1"/>
    <col min="11758" max="11758" width="9" style="91" customWidth="1"/>
    <col min="11759" max="11759" width="12.6640625" style="91" customWidth="1"/>
    <col min="11760" max="11760" width="11.5" style="91" customWidth="1"/>
    <col min="11761" max="11761" width="10.1640625" style="91" customWidth="1"/>
    <col min="11762" max="11762" width="18.1640625" style="91" customWidth="1"/>
    <col min="11763" max="11763" width="10.33203125" style="91" customWidth="1"/>
    <col min="11764" max="11765" width="8.83203125" style="91" customWidth="1"/>
    <col min="11766" max="11766" width="13.5" style="91" customWidth="1"/>
    <col min="11767" max="11767" width="12.6640625" style="91" customWidth="1"/>
    <col min="11768" max="11768" width="11.33203125" style="91" customWidth="1"/>
    <col min="11769" max="11769" width="12.6640625" style="91" customWidth="1"/>
    <col min="11770" max="11770" width="12.5" style="91" customWidth="1"/>
    <col min="11771" max="12012" width="9" style="91"/>
    <col min="12013" max="12013" width="2.83203125" style="91" customWidth="1"/>
    <col min="12014" max="12014" width="9" style="91" customWidth="1"/>
    <col min="12015" max="12015" width="12.6640625" style="91" customWidth="1"/>
    <col min="12016" max="12016" width="11.5" style="91" customWidth="1"/>
    <col min="12017" max="12017" width="10.1640625" style="91" customWidth="1"/>
    <col min="12018" max="12018" width="18.1640625" style="91" customWidth="1"/>
    <col min="12019" max="12019" width="10.33203125" style="91" customWidth="1"/>
    <col min="12020" max="12021" width="8.83203125" style="91" customWidth="1"/>
    <col min="12022" max="12022" width="13.5" style="91" customWidth="1"/>
    <col min="12023" max="12023" width="12.6640625" style="91" customWidth="1"/>
    <col min="12024" max="12024" width="11.33203125" style="91" customWidth="1"/>
    <col min="12025" max="12025" width="12.6640625" style="91" customWidth="1"/>
    <col min="12026" max="12026" width="12.5" style="91" customWidth="1"/>
    <col min="12027" max="12268" width="9" style="91"/>
    <col min="12269" max="12269" width="2.83203125" style="91" customWidth="1"/>
    <col min="12270" max="12270" width="9" style="91" customWidth="1"/>
    <col min="12271" max="12271" width="12.6640625" style="91" customWidth="1"/>
    <col min="12272" max="12272" width="11.5" style="91" customWidth="1"/>
    <col min="12273" max="12273" width="10.1640625" style="91" customWidth="1"/>
    <col min="12274" max="12274" width="18.1640625" style="91" customWidth="1"/>
    <col min="12275" max="12275" width="10.33203125" style="91" customWidth="1"/>
    <col min="12276" max="12277" width="8.83203125" style="91" customWidth="1"/>
    <col min="12278" max="12278" width="13.5" style="91" customWidth="1"/>
    <col min="12279" max="12279" width="12.6640625" style="91" customWidth="1"/>
    <col min="12280" max="12280" width="11.33203125" style="91" customWidth="1"/>
    <col min="12281" max="12281" width="12.6640625" style="91" customWidth="1"/>
    <col min="12282" max="12282" width="12.5" style="91" customWidth="1"/>
    <col min="12283" max="12524" width="9" style="91"/>
    <col min="12525" max="12525" width="2.83203125" style="91" customWidth="1"/>
    <col min="12526" max="12526" width="9" style="91" customWidth="1"/>
    <col min="12527" max="12527" width="12.6640625" style="91" customWidth="1"/>
    <col min="12528" max="12528" width="11.5" style="91" customWidth="1"/>
    <col min="12529" max="12529" width="10.1640625" style="91" customWidth="1"/>
    <col min="12530" max="12530" width="18.1640625" style="91" customWidth="1"/>
    <col min="12531" max="12531" width="10.33203125" style="91" customWidth="1"/>
    <col min="12532" max="12533" width="8.83203125" style="91" customWidth="1"/>
    <col min="12534" max="12534" width="13.5" style="91" customWidth="1"/>
    <col min="12535" max="12535" width="12.6640625" style="91" customWidth="1"/>
    <col min="12536" max="12536" width="11.33203125" style="91" customWidth="1"/>
    <col min="12537" max="12537" width="12.6640625" style="91" customWidth="1"/>
    <col min="12538" max="12538" width="12.5" style="91" customWidth="1"/>
    <col min="12539" max="12780" width="9" style="91"/>
    <col min="12781" max="12781" width="2.83203125" style="91" customWidth="1"/>
    <col min="12782" max="12782" width="9" style="91" customWidth="1"/>
    <col min="12783" max="12783" width="12.6640625" style="91" customWidth="1"/>
    <col min="12784" max="12784" width="11.5" style="91" customWidth="1"/>
    <col min="12785" max="12785" width="10.1640625" style="91" customWidth="1"/>
    <col min="12786" max="12786" width="18.1640625" style="91" customWidth="1"/>
    <col min="12787" max="12787" width="10.33203125" style="91" customWidth="1"/>
    <col min="12788" max="12789" width="8.83203125" style="91" customWidth="1"/>
    <col min="12790" max="12790" width="13.5" style="91" customWidth="1"/>
    <col min="12791" max="12791" width="12.6640625" style="91" customWidth="1"/>
    <col min="12792" max="12792" width="11.33203125" style="91" customWidth="1"/>
    <col min="12793" max="12793" width="12.6640625" style="91" customWidth="1"/>
    <col min="12794" max="12794" width="12.5" style="91" customWidth="1"/>
    <col min="12795" max="13036" width="9" style="91"/>
    <col min="13037" max="13037" width="2.83203125" style="91" customWidth="1"/>
    <col min="13038" max="13038" width="9" style="91" customWidth="1"/>
    <col min="13039" max="13039" width="12.6640625" style="91" customWidth="1"/>
    <col min="13040" max="13040" width="11.5" style="91" customWidth="1"/>
    <col min="13041" max="13041" width="10.1640625" style="91" customWidth="1"/>
    <col min="13042" max="13042" width="18.1640625" style="91" customWidth="1"/>
    <col min="13043" max="13043" width="10.33203125" style="91" customWidth="1"/>
    <col min="13044" max="13045" width="8.83203125" style="91" customWidth="1"/>
    <col min="13046" max="13046" width="13.5" style="91" customWidth="1"/>
    <col min="13047" max="13047" width="12.6640625" style="91" customWidth="1"/>
    <col min="13048" max="13048" width="11.33203125" style="91" customWidth="1"/>
    <col min="13049" max="13049" width="12.6640625" style="91" customWidth="1"/>
    <col min="13050" max="13050" width="12.5" style="91" customWidth="1"/>
    <col min="13051" max="13292" width="9" style="91"/>
    <col min="13293" max="13293" width="2.83203125" style="91" customWidth="1"/>
    <col min="13294" max="13294" width="9" style="91" customWidth="1"/>
    <col min="13295" max="13295" width="12.6640625" style="91" customWidth="1"/>
    <col min="13296" max="13296" width="11.5" style="91" customWidth="1"/>
    <col min="13297" max="13297" width="10.1640625" style="91" customWidth="1"/>
    <col min="13298" max="13298" width="18.1640625" style="91" customWidth="1"/>
    <col min="13299" max="13299" width="10.33203125" style="91" customWidth="1"/>
    <col min="13300" max="13301" width="8.83203125" style="91" customWidth="1"/>
    <col min="13302" max="13302" width="13.5" style="91" customWidth="1"/>
    <col min="13303" max="13303" width="12.6640625" style="91" customWidth="1"/>
    <col min="13304" max="13304" width="11.33203125" style="91" customWidth="1"/>
    <col min="13305" max="13305" width="12.6640625" style="91" customWidth="1"/>
    <col min="13306" max="13306" width="12.5" style="91" customWidth="1"/>
    <col min="13307" max="13548" width="9" style="91"/>
    <col min="13549" max="13549" width="2.83203125" style="91" customWidth="1"/>
    <col min="13550" max="13550" width="9" style="91" customWidth="1"/>
    <col min="13551" max="13551" width="12.6640625" style="91" customWidth="1"/>
    <col min="13552" max="13552" width="11.5" style="91" customWidth="1"/>
    <col min="13553" max="13553" width="10.1640625" style="91" customWidth="1"/>
    <col min="13554" max="13554" width="18.1640625" style="91" customWidth="1"/>
    <col min="13555" max="13555" width="10.33203125" style="91" customWidth="1"/>
    <col min="13556" max="13557" width="8.83203125" style="91" customWidth="1"/>
    <col min="13558" max="13558" width="13.5" style="91" customWidth="1"/>
    <col min="13559" max="13559" width="12.6640625" style="91" customWidth="1"/>
    <col min="13560" max="13560" width="11.33203125" style="91" customWidth="1"/>
    <col min="13561" max="13561" width="12.6640625" style="91" customWidth="1"/>
    <col min="13562" max="13562" width="12.5" style="91" customWidth="1"/>
    <col min="13563" max="13804" width="9" style="91"/>
    <col min="13805" max="13805" width="2.83203125" style="91" customWidth="1"/>
    <col min="13806" max="13806" width="9" style="91" customWidth="1"/>
    <col min="13807" max="13807" width="12.6640625" style="91" customWidth="1"/>
    <col min="13808" max="13808" width="11.5" style="91" customWidth="1"/>
    <col min="13809" max="13809" width="10.1640625" style="91" customWidth="1"/>
    <col min="13810" max="13810" width="18.1640625" style="91" customWidth="1"/>
    <col min="13811" max="13811" width="10.33203125" style="91" customWidth="1"/>
    <col min="13812" max="13813" width="8.83203125" style="91" customWidth="1"/>
    <col min="13814" max="13814" width="13.5" style="91" customWidth="1"/>
    <col min="13815" max="13815" width="12.6640625" style="91" customWidth="1"/>
    <col min="13816" max="13816" width="11.33203125" style="91" customWidth="1"/>
    <col min="13817" max="13817" width="12.6640625" style="91" customWidth="1"/>
    <col min="13818" max="13818" width="12.5" style="91" customWidth="1"/>
    <col min="13819" max="14060" width="9" style="91"/>
    <col min="14061" max="14061" width="2.83203125" style="91" customWidth="1"/>
    <col min="14062" max="14062" width="9" style="91" customWidth="1"/>
    <col min="14063" max="14063" width="12.6640625" style="91" customWidth="1"/>
    <col min="14064" max="14064" width="11.5" style="91" customWidth="1"/>
    <col min="14065" max="14065" width="10.1640625" style="91" customWidth="1"/>
    <col min="14066" max="14066" width="18.1640625" style="91" customWidth="1"/>
    <col min="14067" max="14067" width="10.33203125" style="91" customWidth="1"/>
    <col min="14068" max="14069" width="8.83203125" style="91" customWidth="1"/>
    <col min="14070" max="14070" width="13.5" style="91" customWidth="1"/>
    <col min="14071" max="14071" width="12.6640625" style="91" customWidth="1"/>
    <col min="14072" max="14072" width="11.33203125" style="91" customWidth="1"/>
    <col min="14073" max="14073" width="12.6640625" style="91" customWidth="1"/>
    <col min="14074" max="14074" width="12.5" style="91" customWidth="1"/>
    <col min="14075" max="14316" width="9" style="91"/>
    <col min="14317" max="14317" width="2.83203125" style="91" customWidth="1"/>
    <col min="14318" max="14318" width="9" style="91" customWidth="1"/>
    <col min="14319" max="14319" width="12.6640625" style="91" customWidth="1"/>
    <col min="14320" max="14320" width="11.5" style="91" customWidth="1"/>
    <col min="14321" max="14321" width="10.1640625" style="91" customWidth="1"/>
    <col min="14322" max="14322" width="18.1640625" style="91" customWidth="1"/>
    <col min="14323" max="14323" width="10.33203125" style="91" customWidth="1"/>
    <col min="14324" max="14325" width="8.83203125" style="91" customWidth="1"/>
    <col min="14326" max="14326" width="13.5" style="91" customWidth="1"/>
    <col min="14327" max="14327" width="12.6640625" style="91" customWidth="1"/>
    <col min="14328" max="14328" width="11.33203125" style="91" customWidth="1"/>
    <col min="14329" max="14329" width="12.6640625" style="91" customWidth="1"/>
    <col min="14330" max="14330" width="12.5" style="91" customWidth="1"/>
    <col min="14331" max="14572" width="9" style="91"/>
    <col min="14573" max="14573" width="2.83203125" style="91" customWidth="1"/>
    <col min="14574" max="14574" width="9" style="91" customWidth="1"/>
    <col min="14575" max="14575" width="12.6640625" style="91" customWidth="1"/>
    <col min="14576" max="14576" width="11.5" style="91" customWidth="1"/>
    <col min="14577" max="14577" width="10.1640625" style="91" customWidth="1"/>
    <col min="14578" max="14578" width="18.1640625" style="91" customWidth="1"/>
    <col min="14579" max="14579" width="10.33203125" style="91" customWidth="1"/>
    <col min="14580" max="14581" width="8.83203125" style="91" customWidth="1"/>
    <col min="14582" max="14582" width="13.5" style="91" customWidth="1"/>
    <col min="14583" max="14583" width="12.6640625" style="91" customWidth="1"/>
    <col min="14584" max="14584" width="11.33203125" style="91" customWidth="1"/>
    <col min="14585" max="14585" width="12.6640625" style="91" customWidth="1"/>
    <col min="14586" max="14586" width="12.5" style="91" customWidth="1"/>
    <col min="14587" max="14828" width="9" style="91"/>
    <col min="14829" max="14829" width="2.83203125" style="91" customWidth="1"/>
    <col min="14830" max="14830" width="9" style="91" customWidth="1"/>
    <col min="14831" max="14831" width="12.6640625" style="91" customWidth="1"/>
    <col min="14832" max="14832" width="11.5" style="91" customWidth="1"/>
    <col min="14833" max="14833" width="10.1640625" style="91" customWidth="1"/>
    <col min="14834" max="14834" width="18.1640625" style="91" customWidth="1"/>
    <col min="14835" max="14835" width="10.33203125" style="91" customWidth="1"/>
    <col min="14836" max="14837" width="8.83203125" style="91" customWidth="1"/>
    <col min="14838" max="14838" width="13.5" style="91" customWidth="1"/>
    <col min="14839" max="14839" width="12.6640625" style="91" customWidth="1"/>
    <col min="14840" max="14840" width="11.33203125" style="91" customWidth="1"/>
    <col min="14841" max="14841" width="12.6640625" style="91" customWidth="1"/>
    <col min="14842" max="14842" width="12.5" style="91" customWidth="1"/>
    <col min="14843" max="15084" width="9" style="91"/>
    <col min="15085" max="15085" width="2.83203125" style="91" customWidth="1"/>
    <col min="15086" max="15086" width="9" style="91" customWidth="1"/>
    <col min="15087" max="15087" width="12.6640625" style="91" customWidth="1"/>
    <col min="15088" max="15088" width="11.5" style="91" customWidth="1"/>
    <col min="15089" max="15089" width="10.1640625" style="91" customWidth="1"/>
    <col min="15090" max="15090" width="18.1640625" style="91" customWidth="1"/>
    <col min="15091" max="15091" width="10.33203125" style="91" customWidth="1"/>
    <col min="15092" max="15093" width="8.83203125" style="91" customWidth="1"/>
    <col min="15094" max="15094" width="13.5" style="91" customWidth="1"/>
    <col min="15095" max="15095" width="12.6640625" style="91" customWidth="1"/>
    <col min="15096" max="15096" width="11.33203125" style="91" customWidth="1"/>
    <col min="15097" max="15097" width="12.6640625" style="91" customWidth="1"/>
    <col min="15098" max="15098" width="12.5" style="91" customWidth="1"/>
    <col min="15099" max="15340" width="9" style="91"/>
    <col min="15341" max="15341" width="2.83203125" style="91" customWidth="1"/>
    <col min="15342" max="15342" width="9" style="91" customWidth="1"/>
    <col min="15343" max="15343" width="12.6640625" style="91" customWidth="1"/>
    <col min="15344" max="15344" width="11.5" style="91" customWidth="1"/>
    <col min="15345" max="15345" width="10.1640625" style="91" customWidth="1"/>
    <col min="15346" max="15346" width="18.1640625" style="91" customWidth="1"/>
    <col min="15347" max="15347" width="10.33203125" style="91" customWidth="1"/>
    <col min="15348" max="15349" width="8.83203125" style="91" customWidth="1"/>
    <col min="15350" max="15350" width="13.5" style="91" customWidth="1"/>
    <col min="15351" max="15351" width="12.6640625" style="91" customWidth="1"/>
    <col min="15352" max="15352" width="11.33203125" style="91" customWidth="1"/>
    <col min="15353" max="15353" width="12.6640625" style="91" customWidth="1"/>
    <col min="15354" max="15354" width="12.5" style="91" customWidth="1"/>
    <col min="15355" max="15596" width="9" style="91"/>
    <col min="15597" max="15597" width="2.83203125" style="91" customWidth="1"/>
    <col min="15598" max="15598" width="9" style="91" customWidth="1"/>
    <col min="15599" max="15599" width="12.6640625" style="91" customWidth="1"/>
    <col min="15600" max="15600" width="11.5" style="91" customWidth="1"/>
    <col min="15601" max="15601" width="10.1640625" style="91" customWidth="1"/>
    <col min="15602" max="15602" width="18.1640625" style="91" customWidth="1"/>
    <col min="15603" max="15603" width="10.33203125" style="91" customWidth="1"/>
    <col min="15604" max="15605" width="8.83203125" style="91" customWidth="1"/>
    <col min="15606" max="15606" width="13.5" style="91" customWidth="1"/>
    <col min="15607" max="15607" width="12.6640625" style="91" customWidth="1"/>
    <col min="15608" max="15608" width="11.33203125" style="91" customWidth="1"/>
    <col min="15609" max="15609" width="12.6640625" style="91" customWidth="1"/>
    <col min="15610" max="15610" width="12.5" style="91" customWidth="1"/>
    <col min="15611" max="15852" width="9" style="91"/>
    <col min="15853" max="15853" width="2.83203125" style="91" customWidth="1"/>
    <col min="15854" max="15854" width="9" style="91" customWidth="1"/>
    <col min="15855" max="15855" width="12.6640625" style="91" customWidth="1"/>
    <col min="15856" max="15856" width="11.5" style="91" customWidth="1"/>
    <col min="15857" max="15857" width="10.1640625" style="91" customWidth="1"/>
    <col min="15858" max="15858" width="18.1640625" style="91" customWidth="1"/>
    <col min="15859" max="15859" width="10.33203125" style="91" customWidth="1"/>
    <col min="15860" max="15861" width="8.83203125" style="91" customWidth="1"/>
    <col min="15862" max="15862" width="13.5" style="91" customWidth="1"/>
    <col min="15863" max="15863" width="12.6640625" style="91" customWidth="1"/>
    <col min="15864" max="15864" width="11.33203125" style="91" customWidth="1"/>
    <col min="15865" max="15865" width="12.6640625" style="91" customWidth="1"/>
    <col min="15866" max="15866" width="12.5" style="91" customWidth="1"/>
    <col min="15867" max="16108" width="9" style="91"/>
    <col min="16109" max="16109" width="2.83203125" style="91" customWidth="1"/>
    <col min="16110" max="16110" width="9" style="91" customWidth="1"/>
    <col min="16111" max="16111" width="12.6640625" style="91" customWidth="1"/>
    <col min="16112" max="16112" width="11.5" style="91" customWidth="1"/>
    <col min="16113" max="16113" width="10.1640625" style="91" customWidth="1"/>
    <col min="16114" max="16114" width="18.1640625" style="91" customWidth="1"/>
    <col min="16115" max="16115" width="10.33203125" style="91" customWidth="1"/>
    <col min="16116" max="16117" width="8.83203125" style="91" customWidth="1"/>
    <col min="16118" max="16118" width="13.5" style="91" customWidth="1"/>
    <col min="16119" max="16119" width="12.6640625" style="91" customWidth="1"/>
    <col min="16120" max="16120" width="11.33203125" style="91" customWidth="1"/>
    <col min="16121" max="16121" width="12.6640625" style="91" customWidth="1"/>
    <col min="16122" max="16122" width="12.5" style="91" customWidth="1"/>
    <col min="16123" max="16384" width="9" style="91"/>
  </cols>
  <sheetData>
    <row r="1" spans="1:15" s="116" customFormat="1" ht="16" x14ac:dyDescent="0.2">
      <c r="B1" s="201"/>
      <c r="C1" s="201"/>
      <c r="D1" s="201"/>
      <c r="E1" s="201"/>
      <c r="F1" s="201"/>
      <c r="G1" s="201"/>
      <c r="H1" s="201"/>
      <c r="I1" s="201"/>
      <c r="J1" s="201"/>
    </row>
    <row r="2" spans="1:15" s="116" customFormat="1" ht="25" customHeight="1" x14ac:dyDescent="0.2">
      <c r="A2" s="99" t="s">
        <v>889</v>
      </c>
      <c r="B2" s="1" t="s">
        <v>704</v>
      </c>
      <c r="C2" s="100" t="s">
        <v>0</v>
      </c>
      <c r="D2" s="197" t="s">
        <v>1</v>
      </c>
      <c r="E2" s="199" t="s">
        <v>705</v>
      </c>
      <c r="F2" s="199"/>
      <c r="G2" s="199"/>
      <c r="H2" s="199"/>
      <c r="I2" s="199"/>
      <c r="J2" s="199"/>
      <c r="K2" s="117"/>
      <c r="L2" s="117"/>
      <c r="M2" s="117"/>
      <c r="N2" s="117"/>
      <c r="O2" s="117"/>
    </row>
    <row r="3" spans="1:15" s="116" customFormat="1" ht="25" customHeight="1" x14ac:dyDescent="0.2">
      <c r="A3" s="100" t="s">
        <v>890</v>
      </c>
      <c r="B3" s="1"/>
      <c r="C3" s="99" t="s">
        <v>2</v>
      </c>
      <c r="D3" s="100" t="s">
        <v>3</v>
      </c>
      <c r="E3" s="200"/>
      <c r="F3" s="200"/>
      <c r="G3" s="200"/>
      <c r="H3" s="200"/>
      <c r="I3" s="200"/>
      <c r="J3" s="200"/>
      <c r="K3" s="198"/>
      <c r="L3" s="198"/>
      <c r="M3" s="198"/>
      <c r="N3" s="198"/>
      <c r="O3" s="198"/>
    </row>
    <row r="4" spans="1:15" s="117" customFormat="1" ht="25" customHeight="1" x14ac:dyDescent="0.2">
      <c r="B4" s="154"/>
      <c r="C4" s="154"/>
      <c r="D4" s="154"/>
      <c r="E4" s="154"/>
      <c r="F4" s="154"/>
      <c r="G4" s="154"/>
      <c r="H4" s="154"/>
      <c r="I4" s="154"/>
      <c r="J4" s="154"/>
    </row>
    <row r="5" spans="1:15" s="207" customFormat="1" ht="25" customHeight="1" x14ac:dyDescent="0.2">
      <c r="A5" s="202" t="s">
        <v>891</v>
      </c>
      <c r="B5" s="203" t="s">
        <v>12</v>
      </c>
      <c r="C5" s="204" t="s">
        <v>21</v>
      </c>
      <c r="D5" s="205" t="s">
        <v>4</v>
      </c>
      <c r="E5" s="205" t="s">
        <v>5</v>
      </c>
      <c r="F5" s="206" t="s">
        <v>6</v>
      </c>
      <c r="G5" s="205" t="s">
        <v>5</v>
      </c>
      <c r="H5" s="205" t="s">
        <v>92</v>
      </c>
      <c r="I5" s="205" t="s">
        <v>78</v>
      </c>
      <c r="J5" s="205" t="s">
        <v>7</v>
      </c>
    </row>
    <row r="6" spans="1:15" s="207" customFormat="1" ht="25" customHeight="1" x14ac:dyDescent="0.2">
      <c r="A6" s="208" t="s">
        <v>892</v>
      </c>
      <c r="B6" s="209" t="s">
        <v>27</v>
      </c>
      <c r="C6" s="210" t="s">
        <v>81</v>
      </c>
      <c r="D6" s="211">
        <v>0</v>
      </c>
      <c r="E6" s="211">
        <v>0</v>
      </c>
      <c r="F6" s="211">
        <v>0</v>
      </c>
      <c r="G6" s="211">
        <v>0</v>
      </c>
      <c r="H6" s="211">
        <v>0</v>
      </c>
      <c r="I6" s="211">
        <v>0</v>
      </c>
      <c r="J6" s="212"/>
    </row>
    <row r="7" spans="1:15" s="207" customFormat="1" ht="25" customHeight="1" x14ac:dyDescent="0.2">
      <c r="A7" s="208"/>
      <c r="B7" s="209" t="s">
        <v>28</v>
      </c>
      <c r="C7" s="210" t="s">
        <v>81</v>
      </c>
      <c r="D7" s="211">
        <v>0</v>
      </c>
      <c r="E7" s="211">
        <v>0</v>
      </c>
      <c r="F7" s="211">
        <v>0</v>
      </c>
      <c r="G7" s="211">
        <v>0</v>
      </c>
      <c r="H7" s="211">
        <v>0</v>
      </c>
      <c r="I7" s="211">
        <v>0</v>
      </c>
      <c r="J7" s="212"/>
    </row>
    <row r="8" spans="1:15" s="207" customFormat="1" ht="25" customHeight="1" x14ac:dyDescent="0.2">
      <c r="A8" s="208"/>
      <c r="B8" s="209" t="s">
        <v>93</v>
      </c>
      <c r="C8" s="210" t="s">
        <v>95</v>
      </c>
      <c r="D8" s="211">
        <v>1</v>
      </c>
      <c r="E8" s="213" t="s">
        <v>97</v>
      </c>
      <c r="F8" s="214">
        <v>1</v>
      </c>
      <c r="G8" s="215" t="s">
        <v>35</v>
      </c>
      <c r="H8" s="216">
        <v>18359.5</v>
      </c>
      <c r="I8" s="216">
        <f>D8*F8*H8</f>
        <v>18359.5</v>
      </c>
      <c r="J8" s="212"/>
    </row>
    <row r="9" spans="1:15" s="207" customFormat="1" ht="25" customHeight="1" x14ac:dyDescent="0.2">
      <c r="A9" s="208"/>
      <c r="B9" s="209" t="s">
        <v>94</v>
      </c>
      <c r="C9" s="210" t="s">
        <v>96</v>
      </c>
      <c r="D9" s="211">
        <v>1</v>
      </c>
      <c r="E9" s="213" t="s">
        <v>97</v>
      </c>
      <c r="F9" s="214">
        <v>1</v>
      </c>
      <c r="G9" s="215" t="s">
        <v>35</v>
      </c>
      <c r="H9" s="216">
        <v>41293</v>
      </c>
      <c r="I9" s="216">
        <f>D9*F9*H9</f>
        <v>41293</v>
      </c>
      <c r="J9" s="212"/>
    </row>
    <row r="10" spans="1:15" s="207" customFormat="1" ht="25" customHeight="1" x14ac:dyDescent="0.2">
      <c r="A10" s="208"/>
      <c r="B10" s="209" t="s">
        <v>59</v>
      </c>
      <c r="C10" s="210" t="s">
        <v>42</v>
      </c>
      <c r="D10" s="211">
        <v>0</v>
      </c>
      <c r="E10" s="211">
        <v>0</v>
      </c>
      <c r="F10" s="211">
        <v>0</v>
      </c>
      <c r="G10" s="211">
        <v>0</v>
      </c>
      <c r="H10" s="211">
        <v>0</v>
      </c>
      <c r="I10" s="211">
        <v>0</v>
      </c>
      <c r="J10" s="212"/>
    </row>
    <row r="11" spans="1:15" s="207" customFormat="1" ht="25" customHeight="1" x14ac:dyDescent="0.2">
      <c r="A11" s="208"/>
      <c r="B11" s="217" t="s">
        <v>706</v>
      </c>
      <c r="C11" s="217"/>
      <c r="D11" s="218"/>
      <c r="E11" s="218"/>
      <c r="F11" s="218"/>
      <c r="G11" s="218"/>
      <c r="H11" s="218"/>
      <c r="I11" s="218">
        <f>SUM(I6:I10)</f>
        <v>59652.5</v>
      </c>
      <c r="J11" s="212"/>
    </row>
    <row r="12" spans="1:15" s="207" customFormat="1" ht="25" customHeight="1" x14ac:dyDescent="0.2">
      <c r="A12" s="208" t="s">
        <v>893</v>
      </c>
      <c r="B12" s="209" t="s">
        <v>15</v>
      </c>
      <c r="C12" s="210" t="s">
        <v>60</v>
      </c>
      <c r="D12" s="211">
        <v>0</v>
      </c>
      <c r="E12" s="211">
        <v>0</v>
      </c>
      <c r="F12" s="211">
        <v>0</v>
      </c>
      <c r="G12" s="211">
        <v>0</v>
      </c>
      <c r="H12" s="211">
        <v>0</v>
      </c>
      <c r="I12" s="211">
        <v>0</v>
      </c>
      <c r="J12" s="212"/>
    </row>
    <row r="13" spans="1:15" s="207" customFormat="1" ht="25" customHeight="1" x14ac:dyDescent="0.2">
      <c r="A13" s="208"/>
      <c r="B13" s="209" t="s">
        <v>15</v>
      </c>
      <c r="C13" s="210" t="s">
        <v>60</v>
      </c>
      <c r="D13" s="211">
        <v>0</v>
      </c>
      <c r="E13" s="211">
        <v>0</v>
      </c>
      <c r="F13" s="211">
        <v>0</v>
      </c>
      <c r="G13" s="211">
        <v>0</v>
      </c>
      <c r="H13" s="211">
        <v>0</v>
      </c>
      <c r="I13" s="211">
        <v>0</v>
      </c>
      <c r="J13" s="212"/>
    </row>
    <row r="14" spans="1:15" s="207" customFormat="1" ht="25" customHeight="1" x14ac:dyDescent="0.2">
      <c r="A14" s="208"/>
      <c r="B14" s="209" t="s">
        <v>15</v>
      </c>
      <c r="C14" s="210" t="s">
        <v>98</v>
      </c>
      <c r="D14" s="211">
        <v>2</v>
      </c>
      <c r="E14" s="211" t="s">
        <v>31</v>
      </c>
      <c r="F14" s="211">
        <v>1</v>
      </c>
      <c r="G14" s="211" t="s">
        <v>32</v>
      </c>
      <c r="H14" s="216">
        <v>750</v>
      </c>
      <c r="I14" s="216">
        <f>D14*F14*H14</f>
        <v>1500</v>
      </c>
      <c r="J14" s="212"/>
    </row>
    <row r="15" spans="1:15" s="207" customFormat="1" ht="25" customHeight="1" x14ac:dyDescent="0.2">
      <c r="A15" s="208"/>
      <c r="B15" s="209" t="s">
        <v>15</v>
      </c>
      <c r="C15" s="210" t="s">
        <v>99</v>
      </c>
      <c r="D15" s="211">
        <v>72</v>
      </c>
      <c r="E15" s="211" t="s">
        <v>31</v>
      </c>
      <c r="F15" s="211">
        <v>1</v>
      </c>
      <c r="G15" s="211" t="s">
        <v>32</v>
      </c>
      <c r="H15" s="216">
        <v>750</v>
      </c>
      <c r="I15" s="216">
        <f t="shared" ref="I15:I16" si="0">D15*F15*H15</f>
        <v>54000</v>
      </c>
      <c r="J15" s="212"/>
    </row>
    <row r="16" spans="1:15" s="207" customFormat="1" ht="25" customHeight="1" x14ac:dyDescent="0.2">
      <c r="A16" s="208"/>
      <c r="B16" s="209" t="s">
        <v>15</v>
      </c>
      <c r="C16" s="210" t="s">
        <v>100</v>
      </c>
      <c r="D16" s="219">
        <v>61.5</v>
      </c>
      <c r="E16" s="211" t="s">
        <v>31</v>
      </c>
      <c r="F16" s="211">
        <v>1</v>
      </c>
      <c r="G16" s="211" t="s">
        <v>32</v>
      </c>
      <c r="H16" s="216">
        <v>750</v>
      </c>
      <c r="I16" s="216">
        <f t="shared" si="0"/>
        <v>46125</v>
      </c>
      <c r="J16" s="212"/>
    </row>
    <row r="17" spans="1:10" s="207" customFormat="1" ht="25" customHeight="1" x14ac:dyDescent="0.2">
      <c r="A17" s="208"/>
      <c r="B17" s="209" t="s">
        <v>15</v>
      </c>
      <c r="C17" s="210" t="s">
        <v>76</v>
      </c>
      <c r="D17" s="211">
        <v>1</v>
      </c>
      <c r="E17" s="215" t="s">
        <v>34</v>
      </c>
      <c r="F17" s="211">
        <v>1</v>
      </c>
      <c r="G17" s="215" t="s">
        <v>35</v>
      </c>
      <c r="H17" s="216">
        <v>12000</v>
      </c>
      <c r="I17" s="216">
        <f>D17*F17*H17</f>
        <v>12000</v>
      </c>
      <c r="J17" s="212"/>
    </row>
    <row r="18" spans="1:10" s="207" customFormat="1" ht="25" customHeight="1" x14ac:dyDescent="0.2">
      <c r="A18" s="208"/>
      <c r="B18" s="217" t="s">
        <v>707</v>
      </c>
      <c r="C18" s="217"/>
      <c r="D18" s="218"/>
      <c r="E18" s="218"/>
      <c r="F18" s="218"/>
      <c r="G18" s="218"/>
      <c r="H18" s="218"/>
      <c r="I18" s="218">
        <f>SUM(I12:I17)</f>
        <v>113625</v>
      </c>
      <c r="J18" s="212"/>
    </row>
    <row r="19" spans="1:10" s="207" customFormat="1" ht="25" customHeight="1" x14ac:dyDescent="0.2">
      <c r="A19" s="208" t="s">
        <v>894</v>
      </c>
      <c r="B19" s="212" t="s">
        <v>22</v>
      </c>
      <c r="C19" s="212" t="s">
        <v>43</v>
      </c>
      <c r="D19" s="211">
        <v>9</v>
      </c>
      <c r="E19" s="215" t="s">
        <v>55</v>
      </c>
      <c r="F19" s="211">
        <v>1</v>
      </c>
      <c r="G19" s="215" t="s">
        <v>33</v>
      </c>
      <c r="H19" s="216">
        <v>3000</v>
      </c>
      <c r="I19" s="216">
        <f t="shared" ref="I19:I27" si="1">D19*F19*H19</f>
        <v>27000</v>
      </c>
      <c r="J19" s="212"/>
    </row>
    <row r="20" spans="1:10" s="207" customFormat="1" ht="25" customHeight="1" x14ac:dyDescent="0.2">
      <c r="A20" s="208"/>
      <c r="B20" s="212" t="s">
        <v>22</v>
      </c>
      <c r="C20" s="212" t="s">
        <v>101</v>
      </c>
      <c r="D20" s="211">
        <v>95</v>
      </c>
      <c r="E20" s="215" t="s">
        <v>66</v>
      </c>
      <c r="F20" s="211">
        <v>1</v>
      </c>
      <c r="G20" s="215" t="s">
        <v>35</v>
      </c>
      <c r="H20" s="216">
        <v>168</v>
      </c>
      <c r="I20" s="216">
        <f t="shared" si="1"/>
        <v>15960</v>
      </c>
      <c r="J20" s="212"/>
    </row>
    <row r="21" spans="1:10" s="207" customFormat="1" ht="25" customHeight="1" x14ac:dyDescent="0.2">
      <c r="A21" s="208"/>
      <c r="B21" s="212" t="s">
        <v>22</v>
      </c>
      <c r="C21" s="212" t="s">
        <v>102</v>
      </c>
      <c r="D21" s="211">
        <v>1</v>
      </c>
      <c r="E21" s="215" t="s">
        <v>34</v>
      </c>
      <c r="F21" s="211">
        <v>1</v>
      </c>
      <c r="G21" s="215" t="s">
        <v>35</v>
      </c>
      <c r="H21" s="216">
        <v>70</v>
      </c>
      <c r="I21" s="216">
        <f t="shared" si="1"/>
        <v>70</v>
      </c>
      <c r="J21" s="212"/>
    </row>
    <row r="22" spans="1:10" s="207" customFormat="1" ht="25" customHeight="1" x14ac:dyDescent="0.2">
      <c r="A22" s="208"/>
      <c r="B22" s="212" t="s">
        <v>105</v>
      </c>
      <c r="C22" s="212" t="s">
        <v>107</v>
      </c>
      <c r="D22" s="211">
        <v>1</v>
      </c>
      <c r="E22" s="215" t="s">
        <v>34</v>
      </c>
      <c r="F22" s="211">
        <v>1</v>
      </c>
      <c r="G22" s="215" t="s">
        <v>35</v>
      </c>
      <c r="H22" s="216">
        <v>896</v>
      </c>
      <c r="I22" s="216">
        <f t="shared" si="1"/>
        <v>896</v>
      </c>
      <c r="J22" s="212"/>
    </row>
    <row r="23" spans="1:10" s="207" customFormat="1" ht="25" customHeight="1" x14ac:dyDescent="0.2">
      <c r="A23" s="208"/>
      <c r="B23" s="212" t="s">
        <v>23</v>
      </c>
      <c r="C23" s="212" t="s">
        <v>61</v>
      </c>
      <c r="D23" s="211">
        <v>8</v>
      </c>
      <c r="E23" s="215" t="s">
        <v>55</v>
      </c>
      <c r="F23" s="211">
        <v>1</v>
      </c>
      <c r="G23" s="215" t="s">
        <v>33</v>
      </c>
      <c r="H23" s="216">
        <v>1200</v>
      </c>
      <c r="I23" s="216">
        <f t="shared" si="1"/>
        <v>9600</v>
      </c>
      <c r="J23" s="212"/>
    </row>
    <row r="24" spans="1:10" s="207" customFormat="1" ht="25" customHeight="1" x14ac:dyDescent="0.2">
      <c r="A24" s="208"/>
      <c r="B24" s="212" t="s">
        <v>23</v>
      </c>
      <c r="C24" s="212" t="s">
        <v>103</v>
      </c>
      <c r="D24" s="211">
        <v>8</v>
      </c>
      <c r="E24" s="215" t="s">
        <v>684</v>
      </c>
      <c r="F24" s="211">
        <v>1</v>
      </c>
      <c r="G24" s="215" t="s">
        <v>33</v>
      </c>
      <c r="H24" s="216">
        <v>158</v>
      </c>
      <c r="I24" s="216">
        <f t="shared" si="1"/>
        <v>1264</v>
      </c>
      <c r="J24" s="212" t="s">
        <v>104</v>
      </c>
    </row>
    <row r="25" spans="1:10" s="207" customFormat="1" ht="25" customHeight="1" x14ac:dyDescent="0.2">
      <c r="A25" s="208"/>
      <c r="B25" s="212" t="s">
        <v>23</v>
      </c>
      <c r="C25" s="212" t="s">
        <v>700</v>
      </c>
      <c r="D25" s="211">
        <v>2</v>
      </c>
      <c r="E25" s="215" t="s">
        <v>678</v>
      </c>
      <c r="F25" s="211">
        <v>1</v>
      </c>
      <c r="G25" s="215" t="s">
        <v>35</v>
      </c>
      <c r="H25" s="216">
        <v>298</v>
      </c>
      <c r="I25" s="216">
        <f t="shared" si="1"/>
        <v>596</v>
      </c>
      <c r="J25" s="212"/>
    </row>
    <row r="26" spans="1:10" s="207" customFormat="1" ht="25" customHeight="1" x14ac:dyDescent="0.2">
      <c r="A26" s="208"/>
      <c r="B26" s="212" t="s">
        <v>24</v>
      </c>
      <c r="C26" s="212" t="s">
        <v>62</v>
      </c>
      <c r="D26" s="211">
        <v>7</v>
      </c>
      <c r="E26" s="215" t="s">
        <v>55</v>
      </c>
      <c r="F26" s="211">
        <v>1</v>
      </c>
      <c r="G26" s="215" t="s">
        <v>33</v>
      </c>
      <c r="H26" s="216">
        <v>1500</v>
      </c>
      <c r="I26" s="216">
        <f t="shared" si="1"/>
        <v>10500</v>
      </c>
      <c r="J26" s="212"/>
    </row>
    <row r="27" spans="1:10" s="207" customFormat="1" ht="25" customHeight="1" x14ac:dyDescent="0.2">
      <c r="A27" s="208"/>
      <c r="B27" s="212" t="s">
        <v>24</v>
      </c>
      <c r="C27" s="212" t="s">
        <v>693</v>
      </c>
      <c r="D27" s="211">
        <v>90</v>
      </c>
      <c r="E27" s="215" t="s">
        <v>66</v>
      </c>
      <c r="F27" s="211">
        <v>1</v>
      </c>
      <c r="G27" s="215" t="s">
        <v>35</v>
      </c>
      <c r="H27" s="216">
        <v>21</v>
      </c>
      <c r="I27" s="216">
        <f t="shared" si="1"/>
        <v>1890</v>
      </c>
      <c r="J27" s="212"/>
    </row>
    <row r="28" spans="1:10" s="207" customFormat="1" ht="25" customHeight="1" x14ac:dyDescent="0.2">
      <c r="A28" s="208"/>
      <c r="B28" s="212" t="s">
        <v>695</v>
      </c>
      <c r="C28" s="212" t="s">
        <v>696</v>
      </c>
      <c r="D28" s="211">
        <v>1</v>
      </c>
      <c r="E28" s="215" t="s">
        <v>34</v>
      </c>
      <c r="F28" s="211">
        <v>1</v>
      </c>
      <c r="G28" s="215" t="s">
        <v>35</v>
      </c>
      <c r="H28" s="216">
        <v>525</v>
      </c>
      <c r="I28" s="216">
        <f t="shared" ref="I28" si="2">D28*F28*H28</f>
        <v>525</v>
      </c>
      <c r="J28" s="212"/>
    </row>
    <row r="29" spans="1:10" s="207" customFormat="1" ht="25" customHeight="1" x14ac:dyDescent="0.2">
      <c r="A29" s="208"/>
      <c r="B29" s="212" t="s">
        <v>24</v>
      </c>
      <c r="C29" s="212" t="s">
        <v>694</v>
      </c>
      <c r="D29" s="211">
        <v>1</v>
      </c>
      <c r="E29" s="215" t="s">
        <v>34</v>
      </c>
      <c r="F29" s="211">
        <v>1</v>
      </c>
      <c r="G29" s="215" t="s">
        <v>35</v>
      </c>
      <c r="H29" s="216">
        <v>316</v>
      </c>
      <c r="I29" s="216">
        <f t="shared" ref="I29" si="3">D29*F29*H29</f>
        <v>316</v>
      </c>
      <c r="J29" s="212"/>
    </row>
    <row r="30" spans="1:10" s="207" customFormat="1" ht="25" customHeight="1" x14ac:dyDescent="0.2">
      <c r="A30" s="208"/>
      <c r="B30" s="212" t="s">
        <v>24</v>
      </c>
      <c r="C30" s="212" t="s">
        <v>65</v>
      </c>
      <c r="D30" s="211">
        <v>90</v>
      </c>
      <c r="E30" s="215" t="s">
        <v>66</v>
      </c>
      <c r="F30" s="211">
        <v>1</v>
      </c>
      <c r="G30" s="215" t="s">
        <v>35</v>
      </c>
      <c r="H30" s="216">
        <v>140</v>
      </c>
      <c r="I30" s="216">
        <f>D30*F30*H30</f>
        <v>12600</v>
      </c>
      <c r="J30" s="212"/>
    </row>
    <row r="31" spans="1:10" s="207" customFormat="1" ht="25" customHeight="1" x14ac:dyDescent="0.2">
      <c r="A31" s="208"/>
      <c r="B31" s="212" t="s">
        <v>106</v>
      </c>
      <c r="C31" s="212" t="s">
        <v>107</v>
      </c>
      <c r="D31" s="211">
        <v>1</v>
      </c>
      <c r="E31" s="215" t="s">
        <v>34</v>
      </c>
      <c r="F31" s="211">
        <v>1</v>
      </c>
      <c r="G31" s="215" t="s">
        <v>35</v>
      </c>
      <c r="H31" s="216">
        <v>1048</v>
      </c>
      <c r="I31" s="216">
        <f>D31*F31*H31</f>
        <v>1048</v>
      </c>
      <c r="J31" s="212"/>
    </row>
    <row r="32" spans="1:10" s="207" customFormat="1" ht="25" customHeight="1" x14ac:dyDescent="0.2">
      <c r="A32" s="208"/>
      <c r="B32" s="209" t="s">
        <v>675</v>
      </c>
      <c r="C32" s="212"/>
      <c r="D32" s="211">
        <v>1</v>
      </c>
      <c r="E32" s="215" t="s">
        <v>34</v>
      </c>
      <c r="F32" s="211">
        <v>1</v>
      </c>
      <c r="G32" s="215" t="s">
        <v>35</v>
      </c>
      <c r="H32" s="216">
        <v>703.98</v>
      </c>
      <c r="I32" s="216">
        <f>D32*F32*H32</f>
        <v>703.98</v>
      </c>
      <c r="J32" s="212" t="s">
        <v>676</v>
      </c>
    </row>
    <row r="33" spans="1:10" s="207" customFormat="1" ht="25" customHeight="1" x14ac:dyDescent="0.2">
      <c r="A33" s="208"/>
      <c r="B33" s="209" t="s">
        <v>675</v>
      </c>
      <c r="C33" s="212"/>
      <c r="D33" s="211">
        <v>4</v>
      </c>
      <c r="E33" s="215" t="s">
        <v>698</v>
      </c>
      <c r="F33" s="211">
        <v>1</v>
      </c>
      <c r="G33" s="215" t="s">
        <v>35</v>
      </c>
      <c r="H33" s="216">
        <v>72</v>
      </c>
      <c r="I33" s="216">
        <f>D33*F33*H33</f>
        <v>288</v>
      </c>
      <c r="J33" s="212" t="s">
        <v>699</v>
      </c>
    </row>
    <row r="34" spans="1:10" s="207" customFormat="1" ht="25" customHeight="1" x14ac:dyDescent="0.2">
      <c r="A34" s="208"/>
      <c r="B34" s="209" t="s">
        <v>675</v>
      </c>
      <c r="C34" s="212"/>
      <c r="D34" s="211">
        <v>5</v>
      </c>
      <c r="E34" s="215" t="s">
        <v>678</v>
      </c>
      <c r="F34" s="211">
        <v>1</v>
      </c>
      <c r="G34" s="215" t="s">
        <v>35</v>
      </c>
      <c r="H34" s="216">
        <v>248</v>
      </c>
      <c r="I34" s="216">
        <f>D34*F34*H34</f>
        <v>1240</v>
      </c>
      <c r="J34" s="212" t="s">
        <v>677</v>
      </c>
    </row>
    <row r="35" spans="1:10" s="207" customFormat="1" ht="25" customHeight="1" x14ac:dyDescent="0.2">
      <c r="A35" s="208"/>
      <c r="B35" s="220" t="s">
        <v>708</v>
      </c>
      <c r="C35" s="221"/>
      <c r="D35" s="218"/>
      <c r="E35" s="218"/>
      <c r="F35" s="218"/>
      <c r="G35" s="218"/>
      <c r="H35" s="218"/>
      <c r="I35" s="218">
        <f>SUM(I19:I34)</f>
        <v>84496.98</v>
      </c>
      <c r="J35" s="212"/>
    </row>
    <row r="36" spans="1:10" s="207" customFormat="1" ht="25" customHeight="1" x14ac:dyDescent="0.2">
      <c r="A36" s="208" t="s">
        <v>895</v>
      </c>
      <c r="B36" s="209" t="s">
        <v>54</v>
      </c>
      <c r="C36" s="210" t="s">
        <v>79</v>
      </c>
      <c r="D36" s="211">
        <v>1</v>
      </c>
      <c r="E36" s="215" t="s">
        <v>40</v>
      </c>
      <c r="F36" s="211">
        <v>1</v>
      </c>
      <c r="G36" s="215" t="s">
        <v>35</v>
      </c>
      <c r="H36" s="216">
        <v>1400</v>
      </c>
      <c r="I36" s="216">
        <f t="shared" ref="I36" si="4">D36*F36*H36</f>
        <v>1400</v>
      </c>
      <c r="J36" s="212" t="s">
        <v>1052</v>
      </c>
    </row>
    <row r="37" spans="1:10" s="207" customFormat="1" ht="25" customHeight="1" x14ac:dyDescent="0.2">
      <c r="A37" s="208"/>
      <c r="B37" s="209" t="s">
        <v>52</v>
      </c>
      <c r="C37" s="210" t="s">
        <v>110</v>
      </c>
      <c r="D37" s="211">
        <v>3</v>
      </c>
      <c r="E37" s="215" t="s">
        <v>40</v>
      </c>
      <c r="F37" s="211">
        <v>1</v>
      </c>
      <c r="G37" s="215" t="s">
        <v>35</v>
      </c>
      <c r="H37" s="216">
        <v>900</v>
      </c>
      <c r="I37" s="216">
        <f t="shared" ref="I37" si="5">D37*F37*H37</f>
        <v>2700</v>
      </c>
      <c r="J37" s="212" t="s">
        <v>1049</v>
      </c>
    </row>
    <row r="38" spans="1:10" s="207" customFormat="1" ht="25" customHeight="1" x14ac:dyDescent="0.2">
      <c r="A38" s="208"/>
      <c r="B38" s="209" t="s">
        <v>52</v>
      </c>
      <c r="C38" s="210" t="s">
        <v>90</v>
      </c>
      <c r="D38" s="211">
        <v>2</v>
      </c>
      <c r="E38" s="215" t="s">
        <v>40</v>
      </c>
      <c r="F38" s="211">
        <v>1</v>
      </c>
      <c r="G38" s="215" t="s">
        <v>35</v>
      </c>
      <c r="H38" s="216">
        <v>1200</v>
      </c>
      <c r="I38" s="216">
        <f>D38*F38*H38</f>
        <v>2400</v>
      </c>
      <c r="J38" s="212" t="s">
        <v>1050</v>
      </c>
    </row>
    <row r="39" spans="1:10" s="207" customFormat="1" ht="25" customHeight="1" x14ac:dyDescent="0.2">
      <c r="A39" s="208"/>
      <c r="B39" s="209" t="s">
        <v>53</v>
      </c>
      <c r="C39" s="210" t="s">
        <v>89</v>
      </c>
      <c r="D39" s="211">
        <v>0</v>
      </c>
      <c r="E39" s="211">
        <v>0</v>
      </c>
      <c r="F39" s="211">
        <v>0</v>
      </c>
      <c r="G39" s="211">
        <v>0</v>
      </c>
      <c r="H39" s="211">
        <v>0</v>
      </c>
      <c r="I39" s="211">
        <v>0</v>
      </c>
      <c r="J39" s="212"/>
    </row>
    <row r="40" spans="1:10" s="207" customFormat="1" ht="25" customHeight="1" x14ac:dyDescent="0.2">
      <c r="A40" s="208"/>
      <c r="B40" s="209" t="s">
        <v>113</v>
      </c>
      <c r="C40" s="210" t="s">
        <v>111</v>
      </c>
      <c r="D40" s="211">
        <v>5</v>
      </c>
      <c r="E40" s="215" t="s">
        <v>40</v>
      </c>
      <c r="F40" s="211">
        <v>1</v>
      </c>
      <c r="G40" s="215" t="s">
        <v>35</v>
      </c>
      <c r="H40" s="216">
        <v>320</v>
      </c>
      <c r="I40" s="216">
        <f t="shared" ref="I40:I45" si="6">D40*F40*H40</f>
        <v>1600</v>
      </c>
      <c r="J40" s="212" t="s">
        <v>1051</v>
      </c>
    </row>
    <row r="41" spans="1:10" s="207" customFormat="1" ht="25" customHeight="1" x14ac:dyDescent="0.2">
      <c r="A41" s="208"/>
      <c r="B41" s="209" t="s">
        <v>113</v>
      </c>
      <c r="C41" s="210" t="s">
        <v>112</v>
      </c>
      <c r="D41" s="211">
        <v>1</v>
      </c>
      <c r="E41" s="215" t="s">
        <v>40</v>
      </c>
      <c r="F41" s="211">
        <v>1</v>
      </c>
      <c r="G41" s="215" t="s">
        <v>35</v>
      </c>
      <c r="H41" s="216">
        <v>400</v>
      </c>
      <c r="I41" s="216">
        <f t="shared" si="6"/>
        <v>400</v>
      </c>
      <c r="J41" s="212" t="s">
        <v>1053</v>
      </c>
    </row>
    <row r="42" spans="1:10" s="207" customFormat="1" ht="25" customHeight="1" x14ac:dyDescent="0.2">
      <c r="A42" s="208"/>
      <c r="B42" s="209" t="s">
        <v>108</v>
      </c>
      <c r="C42" s="210" t="s">
        <v>115</v>
      </c>
      <c r="D42" s="211">
        <v>3</v>
      </c>
      <c r="E42" s="215" t="s">
        <v>40</v>
      </c>
      <c r="F42" s="211">
        <v>1</v>
      </c>
      <c r="G42" s="215" t="s">
        <v>35</v>
      </c>
      <c r="H42" s="216">
        <v>480</v>
      </c>
      <c r="I42" s="216">
        <f t="shared" si="6"/>
        <v>1440</v>
      </c>
      <c r="J42" s="212" t="s">
        <v>1054</v>
      </c>
    </row>
    <row r="43" spans="1:10" s="207" customFormat="1" ht="25" customHeight="1" x14ac:dyDescent="0.2">
      <c r="A43" s="208"/>
      <c r="B43" s="209" t="s">
        <v>108</v>
      </c>
      <c r="C43" s="210" t="s">
        <v>114</v>
      </c>
      <c r="D43" s="211">
        <v>1</v>
      </c>
      <c r="E43" s="215" t="s">
        <v>40</v>
      </c>
      <c r="F43" s="211">
        <v>1</v>
      </c>
      <c r="G43" s="215" t="s">
        <v>35</v>
      </c>
      <c r="H43" s="216">
        <v>1700</v>
      </c>
      <c r="I43" s="216">
        <f t="shared" si="6"/>
        <v>1700</v>
      </c>
      <c r="J43" s="212" t="s">
        <v>1055</v>
      </c>
    </row>
    <row r="44" spans="1:10" s="207" customFormat="1" ht="25" customHeight="1" x14ac:dyDescent="0.2">
      <c r="A44" s="208"/>
      <c r="B44" s="209" t="s">
        <v>118</v>
      </c>
      <c r="C44" s="210" t="s">
        <v>119</v>
      </c>
      <c r="D44" s="211">
        <v>8</v>
      </c>
      <c r="E44" s="215" t="s">
        <v>40</v>
      </c>
      <c r="F44" s="211">
        <v>1</v>
      </c>
      <c r="G44" s="215" t="s">
        <v>35</v>
      </c>
      <c r="H44" s="216">
        <v>320</v>
      </c>
      <c r="I44" s="216">
        <f t="shared" si="6"/>
        <v>2560</v>
      </c>
      <c r="J44" s="212" t="s">
        <v>1056</v>
      </c>
    </row>
    <row r="45" spans="1:10" s="207" customFormat="1" ht="25" customHeight="1" x14ac:dyDescent="0.2">
      <c r="A45" s="208"/>
      <c r="B45" s="209" t="s">
        <v>109</v>
      </c>
      <c r="C45" s="210" t="s">
        <v>120</v>
      </c>
      <c r="D45" s="211">
        <v>2</v>
      </c>
      <c r="E45" s="215" t="s">
        <v>40</v>
      </c>
      <c r="F45" s="211">
        <v>1</v>
      </c>
      <c r="G45" s="215" t="s">
        <v>35</v>
      </c>
      <c r="H45" s="216">
        <v>480</v>
      </c>
      <c r="I45" s="216">
        <f t="shared" si="6"/>
        <v>960</v>
      </c>
      <c r="J45" s="212" t="s">
        <v>1058</v>
      </c>
    </row>
    <row r="46" spans="1:10" s="207" customFormat="1" ht="25" customHeight="1" x14ac:dyDescent="0.2">
      <c r="A46" s="208"/>
      <c r="B46" s="209" t="s">
        <v>109</v>
      </c>
      <c r="C46" s="210" t="s">
        <v>121</v>
      </c>
      <c r="D46" s="211">
        <v>1</v>
      </c>
      <c r="E46" s="215" t="s">
        <v>40</v>
      </c>
      <c r="F46" s="211">
        <v>1</v>
      </c>
      <c r="G46" s="215" t="s">
        <v>35</v>
      </c>
      <c r="H46" s="216">
        <v>1700</v>
      </c>
      <c r="I46" s="216">
        <f t="shared" ref="I46:I47" si="7">D46*F46*H46</f>
        <v>1700</v>
      </c>
      <c r="J46" s="212" t="s">
        <v>1059</v>
      </c>
    </row>
    <row r="47" spans="1:10" s="207" customFormat="1" ht="25" customHeight="1" x14ac:dyDescent="0.2">
      <c r="A47" s="208"/>
      <c r="B47" s="209" t="s">
        <v>122</v>
      </c>
      <c r="C47" s="210" t="s">
        <v>123</v>
      </c>
      <c r="D47" s="211">
        <v>1</v>
      </c>
      <c r="E47" s="215" t="s">
        <v>40</v>
      </c>
      <c r="F47" s="211">
        <v>1</v>
      </c>
      <c r="G47" s="215" t="s">
        <v>35</v>
      </c>
      <c r="H47" s="216">
        <v>580</v>
      </c>
      <c r="I47" s="216">
        <f t="shared" si="7"/>
        <v>580</v>
      </c>
      <c r="J47" s="212" t="s">
        <v>1060</v>
      </c>
    </row>
    <row r="48" spans="1:10" s="207" customFormat="1" ht="25" customHeight="1" x14ac:dyDescent="0.2">
      <c r="A48" s="208"/>
      <c r="B48" s="209" t="s">
        <v>667</v>
      </c>
      <c r="C48" s="210"/>
      <c r="D48" s="211">
        <v>1</v>
      </c>
      <c r="E48" s="215" t="s">
        <v>34</v>
      </c>
      <c r="F48" s="211">
        <v>1</v>
      </c>
      <c r="G48" s="215" t="s">
        <v>35</v>
      </c>
      <c r="H48" s="216">
        <f>83+174</f>
        <v>257</v>
      </c>
      <c r="I48" s="216">
        <v>270.94</v>
      </c>
      <c r="J48" s="212" t="s">
        <v>1061</v>
      </c>
    </row>
    <row r="49" spans="1:10" s="207" customFormat="1" ht="25" customHeight="1" x14ac:dyDescent="0.2">
      <c r="A49" s="208"/>
      <c r="B49" s="209" t="s">
        <v>116</v>
      </c>
      <c r="C49" s="210" t="s">
        <v>117</v>
      </c>
      <c r="D49" s="211">
        <v>1</v>
      </c>
      <c r="E49" s="215" t="s">
        <v>40</v>
      </c>
      <c r="F49" s="211">
        <v>1</v>
      </c>
      <c r="G49" s="215" t="s">
        <v>35</v>
      </c>
      <c r="H49" s="216">
        <v>1500</v>
      </c>
      <c r="I49" s="216">
        <f t="shared" ref="I49" si="8">D49*F49*H49</f>
        <v>1500</v>
      </c>
      <c r="J49" s="212" t="s">
        <v>1062</v>
      </c>
    </row>
    <row r="50" spans="1:10" s="207" customFormat="1" ht="32" x14ac:dyDescent="0.2">
      <c r="A50" s="208"/>
      <c r="B50" s="209" t="s">
        <v>16</v>
      </c>
      <c r="C50" s="210" t="s">
        <v>80</v>
      </c>
      <c r="D50" s="211">
        <v>2</v>
      </c>
      <c r="E50" s="215" t="s">
        <v>40</v>
      </c>
      <c r="F50" s="211">
        <v>1</v>
      </c>
      <c r="G50" s="215" t="s">
        <v>39</v>
      </c>
      <c r="H50" s="216">
        <v>2000</v>
      </c>
      <c r="I50" s="216">
        <f>D50*F50*H50</f>
        <v>4000</v>
      </c>
      <c r="J50" s="212"/>
    </row>
    <row r="51" spans="1:10" s="207" customFormat="1" ht="25" customHeight="1" x14ac:dyDescent="0.2">
      <c r="A51" s="208"/>
      <c r="B51" s="217" t="s">
        <v>709</v>
      </c>
      <c r="C51" s="217"/>
      <c r="D51" s="218"/>
      <c r="E51" s="218"/>
      <c r="F51" s="218"/>
      <c r="G51" s="218"/>
      <c r="H51" s="218"/>
      <c r="I51" s="218">
        <f>SUM(I36:I50)</f>
        <v>23210.94</v>
      </c>
      <c r="J51" s="212"/>
    </row>
    <row r="52" spans="1:10" s="207" customFormat="1" ht="25" customHeight="1" x14ac:dyDescent="0.2">
      <c r="A52" s="208" t="s">
        <v>896</v>
      </c>
      <c r="B52" s="209" t="s">
        <v>47</v>
      </c>
      <c r="C52" s="210"/>
      <c r="D52" s="211">
        <v>30</v>
      </c>
      <c r="E52" s="215" t="s">
        <v>48</v>
      </c>
      <c r="F52" s="211">
        <v>1</v>
      </c>
      <c r="G52" s="215" t="s">
        <v>35</v>
      </c>
      <c r="H52" s="216">
        <v>0.6</v>
      </c>
      <c r="I52" s="216">
        <f t="shared" ref="I52:I60" si="9">D52*F52*H52</f>
        <v>18</v>
      </c>
      <c r="J52" s="212"/>
    </row>
    <row r="53" spans="1:10" s="207" customFormat="1" ht="25" customHeight="1" x14ac:dyDescent="0.2">
      <c r="A53" s="208"/>
      <c r="B53" s="209" t="s">
        <v>74</v>
      </c>
      <c r="C53" s="210"/>
      <c r="D53" s="211">
        <v>2</v>
      </c>
      <c r="E53" s="215" t="s">
        <v>45</v>
      </c>
      <c r="F53" s="211">
        <v>1</v>
      </c>
      <c r="G53" s="215" t="s">
        <v>35</v>
      </c>
      <c r="H53" s="216">
        <v>15</v>
      </c>
      <c r="I53" s="216">
        <f t="shared" si="9"/>
        <v>30</v>
      </c>
      <c r="J53" s="212"/>
    </row>
    <row r="54" spans="1:10" s="207" customFormat="1" ht="25" customHeight="1" x14ac:dyDescent="0.2">
      <c r="A54" s="208"/>
      <c r="B54" s="209" t="s">
        <v>73</v>
      </c>
      <c r="C54" s="210"/>
      <c r="D54" s="211">
        <v>5</v>
      </c>
      <c r="E54" s="215" t="s">
        <v>45</v>
      </c>
      <c r="F54" s="211">
        <v>1</v>
      </c>
      <c r="G54" s="215" t="s">
        <v>35</v>
      </c>
      <c r="H54" s="216">
        <v>40</v>
      </c>
      <c r="I54" s="216">
        <f t="shared" si="9"/>
        <v>200</v>
      </c>
      <c r="J54" s="212"/>
    </row>
    <row r="55" spans="1:10" s="207" customFormat="1" ht="25" customHeight="1" x14ac:dyDescent="0.2">
      <c r="A55" s="208"/>
      <c r="B55" s="209" t="s">
        <v>44</v>
      </c>
      <c r="C55" s="210"/>
      <c r="D55" s="211">
        <v>3</v>
      </c>
      <c r="E55" s="215" t="s">
        <v>45</v>
      </c>
      <c r="F55" s="211">
        <v>1</v>
      </c>
      <c r="G55" s="215" t="s">
        <v>35</v>
      </c>
      <c r="H55" s="216">
        <v>180</v>
      </c>
      <c r="I55" s="216">
        <f t="shared" si="9"/>
        <v>540</v>
      </c>
      <c r="J55" s="212"/>
    </row>
    <row r="56" spans="1:10" s="207" customFormat="1" ht="25" customHeight="1" x14ac:dyDescent="0.2">
      <c r="A56" s="208"/>
      <c r="B56" s="209" t="s">
        <v>46</v>
      </c>
      <c r="C56" s="210"/>
      <c r="D56" s="211">
        <v>0</v>
      </c>
      <c r="E56" s="215" t="s">
        <v>45</v>
      </c>
      <c r="F56" s="211">
        <v>1</v>
      </c>
      <c r="G56" s="215" t="s">
        <v>35</v>
      </c>
      <c r="H56" s="216">
        <v>35</v>
      </c>
      <c r="I56" s="216">
        <f t="shared" si="9"/>
        <v>0</v>
      </c>
      <c r="J56" s="212"/>
    </row>
    <row r="57" spans="1:10" s="207" customFormat="1" ht="25" customHeight="1" x14ac:dyDescent="0.2">
      <c r="A57" s="208"/>
      <c r="B57" s="209" t="s">
        <v>687</v>
      </c>
      <c r="C57" s="210" t="s">
        <v>688</v>
      </c>
      <c r="D57" s="211">
        <v>90</v>
      </c>
      <c r="E57" s="215" t="s">
        <v>45</v>
      </c>
      <c r="F57" s="211">
        <v>1</v>
      </c>
      <c r="G57" s="215" t="s">
        <v>35</v>
      </c>
      <c r="H57" s="216">
        <v>1</v>
      </c>
      <c r="I57" s="216">
        <f t="shared" si="9"/>
        <v>90</v>
      </c>
      <c r="J57" s="212"/>
    </row>
    <row r="58" spans="1:10" s="207" customFormat="1" ht="25" customHeight="1" x14ac:dyDescent="0.2">
      <c r="A58" s="208"/>
      <c r="B58" s="209" t="s">
        <v>687</v>
      </c>
      <c r="C58" s="210" t="s">
        <v>689</v>
      </c>
      <c r="D58" s="211">
        <v>90</v>
      </c>
      <c r="E58" s="215" t="s">
        <v>45</v>
      </c>
      <c r="F58" s="211">
        <v>1</v>
      </c>
      <c r="G58" s="215" t="s">
        <v>35</v>
      </c>
      <c r="H58" s="216">
        <v>4.5</v>
      </c>
      <c r="I58" s="216">
        <f t="shared" ref="I58" si="10">D58*F58*H58</f>
        <v>405</v>
      </c>
      <c r="J58" s="212"/>
    </row>
    <row r="59" spans="1:10" s="207" customFormat="1" ht="25" customHeight="1" x14ac:dyDescent="0.2">
      <c r="A59" s="208"/>
      <c r="B59" s="209" t="s">
        <v>668</v>
      </c>
      <c r="C59" s="210"/>
      <c r="D59" s="211">
        <v>4</v>
      </c>
      <c r="E59" s="215" t="s">
        <v>45</v>
      </c>
      <c r="F59" s="211">
        <v>1</v>
      </c>
      <c r="G59" s="215" t="s">
        <v>35</v>
      </c>
      <c r="H59" s="216">
        <v>100</v>
      </c>
      <c r="I59" s="216">
        <f t="shared" si="9"/>
        <v>400</v>
      </c>
      <c r="J59" s="212"/>
    </row>
    <row r="60" spans="1:10" s="207" customFormat="1" ht="25" customHeight="1" x14ac:dyDescent="0.2">
      <c r="A60" s="208"/>
      <c r="B60" s="209" t="s">
        <v>51</v>
      </c>
      <c r="C60" s="210" t="s">
        <v>82</v>
      </c>
      <c r="D60" s="211">
        <v>1</v>
      </c>
      <c r="E60" s="215" t="s">
        <v>34</v>
      </c>
      <c r="F60" s="211">
        <v>1</v>
      </c>
      <c r="G60" s="215" t="s">
        <v>35</v>
      </c>
      <c r="H60" s="216">
        <v>2500</v>
      </c>
      <c r="I60" s="216">
        <f t="shared" si="9"/>
        <v>2500</v>
      </c>
      <c r="J60" s="212"/>
    </row>
    <row r="61" spans="1:10" s="207" customFormat="1" ht="25" customHeight="1" x14ac:dyDescent="0.2">
      <c r="A61" s="208"/>
      <c r="B61" s="217" t="s">
        <v>710</v>
      </c>
      <c r="C61" s="217"/>
      <c r="D61" s="222"/>
      <c r="E61" s="222"/>
      <c r="F61" s="222"/>
      <c r="G61" s="222"/>
      <c r="H61" s="222"/>
      <c r="I61" s="222">
        <f>SUM(I52:I60)</f>
        <v>4183</v>
      </c>
      <c r="J61" s="212"/>
    </row>
    <row r="62" spans="1:10" s="207" customFormat="1" ht="25" customHeight="1" x14ac:dyDescent="0.2">
      <c r="A62" s="208" t="s">
        <v>897</v>
      </c>
      <c r="B62" s="209" t="s">
        <v>19</v>
      </c>
      <c r="C62" s="210" t="s">
        <v>63</v>
      </c>
      <c r="D62" s="211">
        <v>73</v>
      </c>
      <c r="E62" s="215" t="s">
        <v>29</v>
      </c>
      <c r="F62" s="211">
        <v>1</v>
      </c>
      <c r="G62" s="215" t="s">
        <v>34</v>
      </c>
      <c r="H62" s="216">
        <v>50</v>
      </c>
      <c r="I62" s="216">
        <f t="shared" ref="I62:I73" si="11">D62*F62*H62</f>
        <v>3650</v>
      </c>
      <c r="J62" s="212" t="s">
        <v>669</v>
      </c>
    </row>
    <row r="63" spans="1:10" s="207" customFormat="1" ht="25" customHeight="1" x14ac:dyDescent="0.2">
      <c r="A63" s="208"/>
      <c r="B63" s="209" t="s">
        <v>19</v>
      </c>
      <c r="C63" s="210" t="s">
        <v>63</v>
      </c>
      <c r="D63" s="211">
        <v>4</v>
      </c>
      <c r="E63" s="215" t="s">
        <v>29</v>
      </c>
      <c r="F63" s="211">
        <v>1</v>
      </c>
      <c r="G63" s="215" t="s">
        <v>34</v>
      </c>
      <c r="H63" s="216">
        <v>100</v>
      </c>
      <c r="I63" s="216">
        <f t="shared" ref="I63" si="12">D63*F63*H63</f>
        <v>400</v>
      </c>
      <c r="J63" s="212" t="s">
        <v>670</v>
      </c>
    </row>
    <row r="64" spans="1:10" s="207" customFormat="1" ht="25" customHeight="1" x14ac:dyDescent="0.2">
      <c r="A64" s="208"/>
      <c r="B64" s="209" t="s">
        <v>19</v>
      </c>
      <c r="C64" s="210" t="s">
        <v>683</v>
      </c>
      <c r="D64" s="211">
        <v>1</v>
      </c>
      <c r="E64" s="215" t="s">
        <v>34</v>
      </c>
      <c r="F64" s="211">
        <v>1</v>
      </c>
      <c r="G64" s="215" t="s">
        <v>35</v>
      </c>
      <c r="H64" s="216">
        <v>3122</v>
      </c>
      <c r="I64" s="216">
        <f t="shared" ref="I64" si="13">D64*F64*H64</f>
        <v>3122</v>
      </c>
      <c r="J64" s="212"/>
    </row>
    <row r="65" spans="1:10" s="207" customFormat="1" ht="25" customHeight="1" x14ac:dyDescent="0.2">
      <c r="A65" s="208"/>
      <c r="B65" s="209" t="s">
        <v>19</v>
      </c>
      <c r="C65" s="210" t="s">
        <v>67</v>
      </c>
      <c r="D65" s="211">
        <v>90</v>
      </c>
      <c r="E65" s="215" t="s">
        <v>29</v>
      </c>
      <c r="F65" s="211">
        <v>1</v>
      </c>
      <c r="G65" s="215" t="s">
        <v>34</v>
      </c>
      <c r="H65" s="216">
        <v>148</v>
      </c>
      <c r="I65" s="216">
        <f t="shared" si="11"/>
        <v>13320</v>
      </c>
      <c r="J65" s="212"/>
    </row>
    <row r="66" spans="1:10" s="207" customFormat="1" ht="25" customHeight="1" x14ac:dyDescent="0.2">
      <c r="A66" s="208"/>
      <c r="B66" s="209" t="s">
        <v>19</v>
      </c>
      <c r="C66" s="210" t="s">
        <v>69</v>
      </c>
      <c r="D66" s="211">
        <v>1</v>
      </c>
      <c r="E66" s="215" t="s">
        <v>35</v>
      </c>
      <c r="F66" s="211">
        <v>1</v>
      </c>
      <c r="G66" s="215" t="s">
        <v>34</v>
      </c>
      <c r="H66" s="216">
        <v>1500</v>
      </c>
      <c r="I66" s="216">
        <f t="shared" si="11"/>
        <v>1500</v>
      </c>
      <c r="J66" s="212"/>
    </row>
    <row r="67" spans="1:10" s="207" customFormat="1" ht="25" customHeight="1" x14ac:dyDescent="0.2">
      <c r="A67" s="208"/>
      <c r="B67" s="209" t="s">
        <v>19</v>
      </c>
      <c r="C67" s="210" t="s">
        <v>68</v>
      </c>
      <c r="D67" s="211">
        <v>1</v>
      </c>
      <c r="E67" s="215" t="s">
        <v>29</v>
      </c>
      <c r="F67" s="211">
        <v>1</v>
      </c>
      <c r="G67" s="215" t="s">
        <v>34</v>
      </c>
      <c r="H67" s="216">
        <v>1000</v>
      </c>
      <c r="I67" s="216">
        <f t="shared" si="11"/>
        <v>1000</v>
      </c>
      <c r="J67" s="212"/>
    </row>
    <row r="68" spans="1:10" s="207" customFormat="1" ht="25" customHeight="1" x14ac:dyDescent="0.2">
      <c r="A68" s="208"/>
      <c r="B68" s="209" t="s">
        <v>19</v>
      </c>
      <c r="C68" s="210" t="s">
        <v>64</v>
      </c>
      <c r="D68" s="211">
        <v>4</v>
      </c>
      <c r="E68" s="215" t="s">
        <v>29</v>
      </c>
      <c r="F68" s="211">
        <v>1</v>
      </c>
      <c r="G68" s="215" t="s">
        <v>34</v>
      </c>
      <c r="H68" s="216">
        <v>400</v>
      </c>
      <c r="I68" s="216">
        <f t="shared" si="11"/>
        <v>1600</v>
      </c>
      <c r="J68" s="212"/>
    </row>
    <row r="69" spans="1:10" s="207" customFormat="1" ht="25" customHeight="1" x14ac:dyDescent="0.2">
      <c r="A69" s="208"/>
      <c r="B69" s="209" t="s">
        <v>19</v>
      </c>
      <c r="C69" s="210" t="s">
        <v>701</v>
      </c>
      <c r="D69" s="211">
        <v>4</v>
      </c>
      <c r="E69" s="215" t="s">
        <v>29</v>
      </c>
      <c r="F69" s="211">
        <v>1</v>
      </c>
      <c r="G69" s="215" t="s">
        <v>34</v>
      </c>
      <c r="H69" s="216">
        <v>80</v>
      </c>
      <c r="I69" s="216">
        <f t="shared" ref="I69" si="14">D69*F69*H69</f>
        <v>320</v>
      </c>
      <c r="J69" s="212"/>
    </row>
    <row r="70" spans="1:10" s="207" customFormat="1" ht="25" customHeight="1" x14ac:dyDescent="0.2">
      <c r="A70" s="208"/>
      <c r="B70" s="209" t="s">
        <v>57</v>
      </c>
      <c r="C70" s="210" t="s">
        <v>70</v>
      </c>
      <c r="D70" s="211">
        <v>1</v>
      </c>
      <c r="E70" s="215" t="s">
        <v>58</v>
      </c>
      <c r="F70" s="211">
        <v>1</v>
      </c>
      <c r="G70" s="215" t="s">
        <v>35</v>
      </c>
      <c r="H70" s="216">
        <v>6800</v>
      </c>
      <c r="I70" s="216">
        <f t="shared" si="11"/>
        <v>6800</v>
      </c>
      <c r="J70" s="212"/>
    </row>
    <row r="71" spans="1:10" s="207" customFormat="1" ht="25" customHeight="1" x14ac:dyDescent="0.2">
      <c r="A71" s="208"/>
      <c r="B71" s="209" t="s">
        <v>57</v>
      </c>
      <c r="C71" s="210" t="s">
        <v>702</v>
      </c>
      <c r="D71" s="211">
        <v>24</v>
      </c>
      <c r="E71" s="215" t="s">
        <v>703</v>
      </c>
      <c r="F71" s="211">
        <v>1</v>
      </c>
      <c r="G71" s="215" t="s">
        <v>35</v>
      </c>
      <c r="H71" s="216">
        <v>35</v>
      </c>
      <c r="I71" s="216">
        <f t="shared" si="11"/>
        <v>840</v>
      </c>
      <c r="J71" s="212"/>
    </row>
    <row r="72" spans="1:10" s="207" customFormat="1" ht="25" customHeight="1" x14ac:dyDescent="0.2">
      <c r="A72" s="208"/>
      <c r="B72" s="209" t="s">
        <v>13</v>
      </c>
      <c r="C72" s="210"/>
      <c r="D72" s="211">
        <v>2</v>
      </c>
      <c r="E72" s="215" t="s">
        <v>29</v>
      </c>
      <c r="F72" s="211">
        <v>1</v>
      </c>
      <c r="G72" s="215" t="s">
        <v>39</v>
      </c>
      <c r="H72" s="216">
        <v>500</v>
      </c>
      <c r="I72" s="216">
        <f t="shared" si="11"/>
        <v>1000</v>
      </c>
      <c r="J72" s="212"/>
    </row>
    <row r="73" spans="1:10" s="207" customFormat="1" ht="25" customHeight="1" x14ac:dyDescent="0.2">
      <c r="A73" s="208"/>
      <c r="B73" s="209" t="s">
        <v>14</v>
      </c>
      <c r="C73" s="210"/>
      <c r="D73" s="211">
        <v>89</v>
      </c>
      <c r="E73" s="215" t="s">
        <v>29</v>
      </c>
      <c r="F73" s="211">
        <v>1</v>
      </c>
      <c r="G73" s="215" t="s">
        <v>34</v>
      </c>
      <c r="H73" s="216">
        <v>10</v>
      </c>
      <c r="I73" s="216">
        <f t="shared" si="11"/>
        <v>890</v>
      </c>
      <c r="J73" s="212"/>
    </row>
    <row r="74" spans="1:10" s="207" customFormat="1" ht="25" customHeight="1" x14ac:dyDescent="0.2">
      <c r="A74" s="208"/>
      <c r="B74" s="217" t="s">
        <v>711</v>
      </c>
      <c r="C74" s="217"/>
      <c r="D74" s="222"/>
      <c r="E74" s="222"/>
      <c r="F74" s="222"/>
      <c r="G74" s="222"/>
      <c r="H74" s="222"/>
      <c r="I74" s="222">
        <f>SUM(I62:I73)</f>
        <v>34442</v>
      </c>
      <c r="J74" s="212"/>
    </row>
    <row r="75" spans="1:10" s="207" customFormat="1" ht="48" x14ac:dyDescent="0.2">
      <c r="A75" s="223" t="s">
        <v>898</v>
      </c>
      <c r="B75" s="209" t="s">
        <v>75</v>
      </c>
      <c r="C75" s="210" t="s">
        <v>86</v>
      </c>
      <c r="D75" s="211">
        <v>1</v>
      </c>
      <c r="E75" s="215" t="s">
        <v>35</v>
      </c>
      <c r="F75" s="211">
        <v>1</v>
      </c>
      <c r="G75" s="215" t="s">
        <v>34</v>
      </c>
      <c r="H75" s="216">
        <v>800</v>
      </c>
      <c r="I75" s="216">
        <f t="shared" ref="I75:I83" si="15">D75*F75*H75</f>
        <v>800</v>
      </c>
      <c r="J75" s="212"/>
    </row>
    <row r="76" spans="1:10" s="207" customFormat="1" ht="25" customHeight="1" x14ac:dyDescent="0.2">
      <c r="A76" s="224"/>
      <c r="B76" s="209" t="s">
        <v>692</v>
      </c>
      <c r="C76" s="210"/>
      <c r="D76" s="211">
        <v>100</v>
      </c>
      <c r="E76" s="215" t="s">
        <v>45</v>
      </c>
      <c r="F76" s="211">
        <v>1</v>
      </c>
      <c r="G76" s="215" t="s">
        <v>34</v>
      </c>
      <c r="H76" s="216">
        <v>10</v>
      </c>
      <c r="I76" s="216">
        <f t="shared" si="15"/>
        <v>1000</v>
      </c>
      <c r="J76" s="212"/>
    </row>
    <row r="77" spans="1:10" s="207" customFormat="1" ht="25" customHeight="1" x14ac:dyDescent="0.2">
      <c r="A77" s="224"/>
      <c r="B77" s="209" t="s">
        <v>686</v>
      </c>
      <c r="C77" s="210" t="s">
        <v>71</v>
      </c>
      <c r="D77" s="211">
        <v>90</v>
      </c>
      <c r="E77" s="215" t="s">
        <v>45</v>
      </c>
      <c r="F77" s="211">
        <v>1</v>
      </c>
      <c r="G77" s="215" t="s">
        <v>34</v>
      </c>
      <c r="H77" s="216">
        <v>5</v>
      </c>
      <c r="I77" s="216">
        <f t="shared" si="15"/>
        <v>450</v>
      </c>
      <c r="J77" s="212"/>
    </row>
    <row r="78" spans="1:10" s="207" customFormat="1" ht="25" customHeight="1" x14ac:dyDescent="0.2">
      <c r="A78" s="224"/>
      <c r="B78" s="209" t="s">
        <v>686</v>
      </c>
      <c r="C78" s="210" t="s">
        <v>685</v>
      </c>
      <c r="D78" s="211">
        <v>90</v>
      </c>
      <c r="E78" s="215" t="s">
        <v>45</v>
      </c>
      <c r="F78" s="211">
        <v>1</v>
      </c>
      <c r="G78" s="215" t="s">
        <v>34</v>
      </c>
      <c r="H78" s="216">
        <v>9.9</v>
      </c>
      <c r="I78" s="216">
        <f t="shared" si="15"/>
        <v>891</v>
      </c>
      <c r="J78" s="216"/>
    </row>
    <row r="79" spans="1:10" s="207" customFormat="1" ht="25" customHeight="1" x14ac:dyDescent="0.2">
      <c r="A79" s="224"/>
      <c r="B79" s="209" t="s">
        <v>686</v>
      </c>
      <c r="C79" s="210" t="s">
        <v>691</v>
      </c>
      <c r="D79" s="211">
        <v>1</v>
      </c>
      <c r="E79" s="215" t="s">
        <v>45</v>
      </c>
      <c r="F79" s="211">
        <v>1</v>
      </c>
      <c r="G79" s="215" t="s">
        <v>34</v>
      </c>
      <c r="H79" s="216">
        <f>28*8</f>
        <v>224</v>
      </c>
      <c r="I79" s="216">
        <f t="shared" si="15"/>
        <v>224</v>
      </c>
      <c r="J79" s="216"/>
    </row>
    <row r="80" spans="1:10" s="207" customFormat="1" ht="25" customHeight="1" x14ac:dyDescent="0.2">
      <c r="A80" s="224"/>
      <c r="B80" s="209" t="s">
        <v>686</v>
      </c>
      <c r="C80" s="210" t="s">
        <v>77</v>
      </c>
      <c r="D80" s="211">
        <v>1</v>
      </c>
      <c r="E80" s="215" t="s">
        <v>35</v>
      </c>
      <c r="F80" s="211">
        <v>1</v>
      </c>
      <c r="G80" s="215" t="s">
        <v>34</v>
      </c>
      <c r="H80" s="216">
        <v>1000</v>
      </c>
      <c r="I80" s="216">
        <f t="shared" si="15"/>
        <v>1000</v>
      </c>
      <c r="J80" s="212"/>
    </row>
    <row r="81" spans="1:10" s="207" customFormat="1" ht="25" customHeight="1" x14ac:dyDescent="0.2">
      <c r="A81" s="224"/>
      <c r="B81" s="209" t="s">
        <v>686</v>
      </c>
      <c r="C81" s="210" t="s">
        <v>72</v>
      </c>
      <c r="D81" s="211">
        <v>1</v>
      </c>
      <c r="E81" s="215" t="s">
        <v>35</v>
      </c>
      <c r="F81" s="211">
        <v>1</v>
      </c>
      <c r="G81" s="215" t="s">
        <v>34</v>
      </c>
      <c r="H81" s="216">
        <f>22.5+81.42+97.6</f>
        <v>201.51999999999998</v>
      </c>
      <c r="I81" s="216">
        <f t="shared" si="15"/>
        <v>201.51999999999998</v>
      </c>
      <c r="J81" s="212"/>
    </row>
    <row r="82" spans="1:10" s="207" customFormat="1" ht="25" customHeight="1" x14ac:dyDescent="0.2">
      <c r="A82" s="224"/>
      <c r="B82" s="209" t="s">
        <v>686</v>
      </c>
      <c r="C82" s="210" t="s">
        <v>679</v>
      </c>
      <c r="D82" s="211">
        <v>90</v>
      </c>
      <c r="E82" s="215" t="s">
        <v>681</v>
      </c>
      <c r="F82" s="211">
        <v>1</v>
      </c>
      <c r="G82" s="215" t="s">
        <v>34</v>
      </c>
      <c r="H82" s="216">
        <v>8</v>
      </c>
      <c r="I82" s="216">
        <f t="shared" si="15"/>
        <v>720</v>
      </c>
      <c r="J82" s="211"/>
    </row>
    <row r="83" spans="1:10" s="207" customFormat="1" ht="25" customHeight="1" x14ac:dyDescent="0.2">
      <c r="A83" s="224"/>
      <c r="B83" s="209" t="s">
        <v>686</v>
      </c>
      <c r="C83" s="210" t="s">
        <v>680</v>
      </c>
      <c r="D83" s="211">
        <v>80</v>
      </c>
      <c r="E83" s="215" t="s">
        <v>682</v>
      </c>
      <c r="F83" s="211">
        <v>1</v>
      </c>
      <c r="G83" s="215" t="s">
        <v>34</v>
      </c>
      <c r="H83" s="216">
        <v>33</v>
      </c>
      <c r="I83" s="216">
        <f t="shared" si="15"/>
        <v>2640</v>
      </c>
      <c r="J83" s="212"/>
    </row>
    <row r="84" spans="1:10" s="207" customFormat="1" ht="25" customHeight="1" x14ac:dyDescent="0.2">
      <c r="A84" s="224"/>
      <c r="B84" s="209" t="s">
        <v>686</v>
      </c>
      <c r="C84" s="210" t="s">
        <v>87</v>
      </c>
      <c r="D84" s="211">
        <v>11</v>
      </c>
      <c r="E84" s="215" t="s">
        <v>36</v>
      </c>
      <c r="F84" s="211">
        <v>1</v>
      </c>
      <c r="G84" s="215" t="s">
        <v>34</v>
      </c>
      <c r="H84" s="216">
        <v>70.16</v>
      </c>
      <c r="I84" s="216">
        <f t="shared" ref="I84" si="16">D84*F84*H84</f>
        <v>771.76</v>
      </c>
      <c r="J84" s="212"/>
    </row>
    <row r="85" spans="1:10" s="207" customFormat="1" ht="25" customHeight="1" x14ac:dyDescent="0.2">
      <c r="A85" s="225"/>
      <c r="B85" s="217" t="s">
        <v>10</v>
      </c>
      <c r="C85" s="217"/>
      <c r="D85" s="222"/>
      <c r="E85" s="222"/>
      <c r="F85" s="222"/>
      <c r="G85" s="222"/>
      <c r="H85" s="222"/>
      <c r="I85" s="222">
        <f>SUM(I75:I84)</f>
        <v>8698.2800000000007</v>
      </c>
      <c r="J85" s="212"/>
    </row>
    <row r="86" spans="1:10" s="207" customFormat="1" ht="25" customHeight="1" x14ac:dyDescent="0.2">
      <c r="A86" s="208" t="s">
        <v>899</v>
      </c>
      <c r="B86" s="212" t="s">
        <v>20</v>
      </c>
      <c r="C86" s="212"/>
      <c r="D86" s="211">
        <v>1</v>
      </c>
      <c r="E86" s="215" t="s">
        <v>29</v>
      </c>
      <c r="F86" s="211">
        <v>2</v>
      </c>
      <c r="G86" s="215" t="s">
        <v>8</v>
      </c>
      <c r="H86" s="216">
        <v>3000</v>
      </c>
      <c r="I86" s="216">
        <f>D86*F86*H86</f>
        <v>6000</v>
      </c>
      <c r="J86" s="212" t="s">
        <v>25</v>
      </c>
    </row>
    <row r="87" spans="1:10" s="207" customFormat="1" ht="25" customHeight="1" x14ac:dyDescent="0.2">
      <c r="A87" s="208"/>
      <c r="B87" s="217" t="s">
        <v>17</v>
      </c>
      <c r="C87" s="217"/>
      <c r="D87" s="222"/>
      <c r="E87" s="222"/>
      <c r="F87" s="222"/>
      <c r="G87" s="222"/>
      <c r="H87" s="222"/>
      <c r="I87" s="222">
        <f>SUM(I86)</f>
        <v>6000</v>
      </c>
      <c r="J87" s="212"/>
    </row>
    <row r="88" spans="1:10" s="207" customFormat="1" ht="25" customHeight="1" x14ac:dyDescent="0.2">
      <c r="A88" s="208" t="s">
        <v>900</v>
      </c>
      <c r="B88" s="209" t="s">
        <v>26</v>
      </c>
      <c r="C88" s="210" t="s">
        <v>697</v>
      </c>
      <c r="D88" s="211">
        <v>75</v>
      </c>
      <c r="E88" s="215" t="s">
        <v>36</v>
      </c>
      <c r="F88" s="211">
        <v>1</v>
      </c>
      <c r="G88" s="215" t="s">
        <v>34</v>
      </c>
      <c r="H88" s="216">
        <v>79.150000000000006</v>
      </c>
      <c r="I88" s="216">
        <f>D88*F88*H88</f>
        <v>5936.25</v>
      </c>
      <c r="J88" s="212"/>
    </row>
    <row r="89" spans="1:10" s="207" customFormat="1" ht="25" customHeight="1" x14ac:dyDescent="0.2">
      <c r="A89" s="208"/>
      <c r="B89" s="209" t="s">
        <v>888</v>
      </c>
      <c r="C89" s="210" t="s">
        <v>690</v>
      </c>
      <c r="D89" s="211">
        <v>100</v>
      </c>
      <c r="E89" s="215" t="s">
        <v>36</v>
      </c>
      <c r="F89" s="211">
        <v>1</v>
      </c>
      <c r="G89" s="215" t="s">
        <v>34</v>
      </c>
      <c r="H89" s="216">
        <v>3.5</v>
      </c>
      <c r="I89" s="216">
        <f>D89*F89*H89</f>
        <v>350</v>
      </c>
      <c r="J89" s="212"/>
    </row>
    <row r="90" spans="1:10" s="207" customFormat="1" ht="25" customHeight="1" x14ac:dyDescent="0.2">
      <c r="A90" s="208"/>
      <c r="B90" s="209" t="s">
        <v>671</v>
      </c>
      <c r="C90" s="210" t="s">
        <v>672</v>
      </c>
      <c r="D90" s="211">
        <v>30</v>
      </c>
      <c r="E90" s="215" t="s">
        <v>36</v>
      </c>
      <c r="F90" s="211">
        <v>1</v>
      </c>
      <c r="G90" s="215" t="s">
        <v>34</v>
      </c>
      <c r="H90" s="216">
        <v>114.7</v>
      </c>
      <c r="I90" s="216">
        <f t="shared" ref="I90:I92" si="17">D90*F90*H90</f>
        <v>3441</v>
      </c>
      <c r="J90" s="212"/>
    </row>
    <row r="91" spans="1:10" s="207" customFormat="1" ht="25" customHeight="1" x14ac:dyDescent="0.2">
      <c r="A91" s="208"/>
      <c r="B91" s="209" t="s">
        <v>671</v>
      </c>
      <c r="C91" s="210" t="s">
        <v>673</v>
      </c>
      <c r="D91" s="211">
        <v>10</v>
      </c>
      <c r="E91" s="215" t="s">
        <v>36</v>
      </c>
      <c r="F91" s="211">
        <v>1</v>
      </c>
      <c r="G91" s="215" t="s">
        <v>34</v>
      </c>
      <c r="H91" s="216">
        <v>339</v>
      </c>
      <c r="I91" s="216">
        <f t="shared" si="17"/>
        <v>3390</v>
      </c>
      <c r="J91" s="212"/>
    </row>
    <row r="92" spans="1:10" s="207" customFormat="1" ht="25" customHeight="1" x14ac:dyDescent="0.2">
      <c r="A92" s="208"/>
      <c r="B92" s="209" t="s">
        <v>671</v>
      </c>
      <c r="C92" s="210" t="s">
        <v>674</v>
      </c>
      <c r="D92" s="211">
        <v>2</v>
      </c>
      <c r="E92" s="215" t="s">
        <v>36</v>
      </c>
      <c r="F92" s="211">
        <v>1</v>
      </c>
      <c r="G92" s="215" t="s">
        <v>34</v>
      </c>
      <c r="H92" s="216">
        <v>1080</v>
      </c>
      <c r="I92" s="216">
        <f t="shared" si="17"/>
        <v>2160</v>
      </c>
      <c r="J92" s="212"/>
    </row>
    <row r="93" spans="1:10" s="207" customFormat="1" ht="25" customHeight="1" x14ac:dyDescent="0.2">
      <c r="A93" s="208"/>
      <c r="B93" s="217" t="s">
        <v>712</v>
      </c>
      <c r="C93" s="217"/>
      <c r="D93" s="222"/>
      <c r="E93" s="222"/>
      <c r="F93" s="222"/>
      <c r="G93" s="222"/>
      <c r="H93" s="222"/>
      <c r="I93" s="222">
        <f>SUM(I88:I92)</f>
        <v>15277.25</v>
      </c>
      <c r="J93" s="212"/>
    </row>
    <row r="94" spans="1:10" s="207" customFormat="1" ht="28" customHeight="1" x14ac:dyDescent="0.2">
      <c r="A94" s="208" t="s">
        <v>901</v>
      </c>
      <c r="B94" s="209" t="s">
        <v>37</v>
      </c>
      <c r="C94" s="210" t="s">
        <v>91</v>
      </c>
      <c r="D94" s="211">
        <v>1</v>
      </c>
      <c r="E94" s="215" t="s">
        <v>11</v>
      </c>
      <c r="F94" s="211">
        <v>1</v>
      </c>
      <c r="G94" s="215" t="s">
        <v>35</v>
      </c>
      <c r="H94" s="216">
        <v>1000</v>
      </c>
      <c r="I94" s="216">
        <f>D94*F94*H94</f>
        <v>1000</v>
      </c>
      <c r="J94" s="212"/>
    </row>
    <row r="95" spans="1:10" s="207" customFormat="1" ht="25" customHeight="1" x14ac:dyDescent="0.2">
      <c r="A95" s="208"/>
      <c r="B95" s="209" t="s">
        <v>56</v>
      </c>
      <c r="C95" s="210"/>
      <c r="D95" s="211">
        <v>1</v>
      </c>
      <c r="E95" s="215" t="s">
        <v>34</v>
      </c>
      <c r="F95" s="211">
        <v>1</v>
      </c>
      <c r="G95" s="215" t="s">
        <v>30</v>
      </c>
      <c r="H95" s="216">
        <v>2070.5</v>
      </c>
      <c r="I95" s="216">
        <f>D95*F95*H95</f>
        <v>2070.5</v>
      </c>
      <c r="J95" s="212"/>
    </row>
    <row r="96" spans="1:10" s="207" customFormat="1" ht="25" customHeight="1" x14ac:dyDescent="0.2">
      <c r="A96" s="208"/>
      <c r="B96" s="209" t="s">
        <v>38</v>
      </c>
      <c r="C96" s="212" t="s">
        <v>83</v>
      </c>
      <c r="D96" s="211">
        <v>2</v>
      </c>
      <c r="E96" s="215" t="s">
        <v>29</v>
      </c>
      <c r="F96" s="211">
        <v>4</v>
      </c>
      <c r="G96" s="215" t="s">
        <v>39</v>
      </c>
      <c r="H96" s="216">
        <v>300</v>
      </c>
      <c r="I96" s="216">
        <f>D96*F96*H96</f>
        <v>2400</v>
      </c>
      <c r="J96" s="212"/>
    </row>
    <row r="97" spans="1:10" s="207" customFormat="1" ht="25" customHeight="1" x14ac:dyDescent="0.2">
      <c r="A97" s="208"/>
      <c r="B97" s="209" t="s">
        <v>38</v>
      </c>
      <c r="C97" s="210" t="s">
        <v>84</v>
      </c>
      <c r="D97" s="211">
        <v>2</v>
      </c>
      <c r="E97" s="215" t="s">
        <v>29</v>
      </c>
      <c r="F97" s="211">
        <v>4</v>
      </c>
      <c r="G97" s="215" t="s">
        <v>39</v>
      </c>
      <c r="H97" s="216">
        <v>80</v>
      </c>
      <c r="I97" s="216">
        <f>D97*F97*H97</f>
        <v>640</v>
      </c>
      <c r="J97" s="212"/>
    </row>
    <row r="98" spans="1:10" s="207" customFormat="1" ht="32" x14ac:dyDescent="0.2">
      <c r="A98" s="208"/>
      <c r="B98" s="209" t="s">
        <v>38</v>
      </c>
      <c r="C98" s="212" t="s">
        <v>85</v>
      </c>
      <c r="D98" s="211">
        <v>2</v>
      </c>
      <c r="E98" s="215" t="s">
        <v>29</v>
      </c>
      <c r="F98" s="211">
        <v>4</v>
      </c>
      <c r="G98" s="215" t="s">
        <v>39</v>
      </c>
      <c r="H98" s="216">
        <v>100</v>
      </c>
      <c r="I98" s="216">
        <f>D98*F98*H98</f>
        <v>800</v>
      </c>
      <c r="J98" s="212"/>
    </row>
    <row r="99" spans="1:10" s="207" customFormat="1" ht="25" customHeight="1" x14ac:dyDescent="0.2">
      <c r="A99" s="208"/>
      <c r="B99" s="217" t="s">
        <v>18</v>
      </c>
      <c r="C99" s="217"/>
      <c r="D99" s="222"/>
      <c r="E99" s="222"/>
      <c r="F99" s="222"/>
      <c r="G99" s="222"/>
      <c r="H99" s="222"/>
      <c r="I99" s="222">
        <f>SUM(I94:I98)</f>
        <v>6910.5</v>
      </c>
      <c r="J99" s="212"/>
    </row>
    <row r="100" spans="1:10" ht="48" x14ac:dyDescent="0.25">
      <c r="A100" s="208" t="s">
        <v>902</v>
      </c>
      <c r="B100" s="209" t="s">
        <v>41</v>
      </c>
      <c r="C100" s="209" t="s">
        <v>88</v>
      </c>
      <c r="D100" s="211">
        <v>2</v>
      </c>
      <c r="E100" s="215" t="s">
        <v>29</v>
      </c>
      <c r="F100" s="211">
        <v>1</v>
      </c>
      <c r="G100" s="215" t="s">
        <v>39</v>
      </c>
      <c r="H100" s="226">
        <v>0</v>
      </c>
      <c r="I100" s="216">
        <f>D100*F100*H100</f>
        <v>0</v>
      </c>
      <c r="J100" s="209"/>
    </row>
    <row r="101" spans="1:10" ht="25" customHeight="1" x14ac:dyDescent="0.25">
      <c r="A101" s="208"/>
      <c r="B101" s="209" t="s">
        <v>49</v>
      </c>
      <c r="C101" s="209" t="s">
        <v>50</v>
      </c>
      <c r="D101" s="211">
        <v>8</v>
      </c>
      <c r="E101" s="215" t="s">
        <v>29</v>
      </c>
      <c r="F101" s="211">
        <v>1</v>
      </c>
      <c r="G101" s="215" t="s">
        <v>39</v>
      </c>
      <c r="H101" s="226">
        <v>300</v>
      </c>
      <c r="I101" s="216">
        <f>D101*F101*H101</f>
        <v>2400</v>
      </c>
      <c r="J101" s="209"/>
    </row>
    <row r="102" spans="1:10" ht="25" customHeight="1" x14ac:dyDescent="0.25">
      <c r="A102" s="208"/>
      <c r="B102" s="217" t="s">
        <v>9</v>
      </c>
      <c r="C102" s="217"/>
      <c r="D102" s="222"/>
      <c r="E102" s="222"/>
      <c r="F102" s="222"/>
      <c r="G102" s="222"/>
      <c r="H102" s="222"/>
      <c r="I102" s="222">
        <f>SUM(I100:I101)</f>
        <v>2400</v>
      </c>
      <c r="J102" s="212"/>
    </row>
    <row r="103" spans="1:10" s="230" customFormat="1" ht="25" customHeight="1" x14ac:dyDescent="0.25">
      <c r="A103" s="227" t="s">
        <v>903</v>
      </c>
      <c r="B103" s="234">
        <v>0.03</v>
      </c>
      <c r="C103" s="235"/>
      <c r="D103" s="235"/>
      <c r="E103" s="235"/>
      <c r="F103" s="235"/>
      <c r="G103" s="235"/>
      <c r="H103" s="222"/>
      <c r="I103" s="237">
        <f>I11*B103</f>
        <v>1789.575</v>
      </c>
      <c r="J103" s="222"/>
    </row>
    <row r="104" spans="1:10" s="230" customFormat="1" ht="25" customHeight="1" x14ac:dyDescent="0.25">
      <c r="A104" s="227" t="s">
        <v>904</v>
      </c>
      <c r="B104" s="234">
        <v>0.05</v>
      </c>
      <c r="C104" s="235"/>
      <c r="D104" s="235"/>
      <c r="E104" s="235"/>
      <c r="F104" s="235"/>
      <c r="G104" s="235"/>
      <c r="H104" s="222"/>
      <c r="I104" s="237">
        <f>(I18+I19+I20+I21+I22+I31)*B104</f>
        <v>7929.9500000000007</v>
      </c>
      <c r="J104" s="222"/>
    </row>
    <row r="105" spans="1:10" s="230" customFormat="1" ht="25" customHeight="1" x14ac:dyDescent="0.25">
      <c r="A105" s="227" t="s">
        <v>905</v>
      </c>
      <c r="B105" s="234">
        <v>0.1</v>
      </c>
      <c r="C105" s="235"/>
      <c r="D105" s="235"/>
      <c r="E105" s="235"/>
      <c r="F105" s="235"/>
      <c r="G105" s="235"/>
      <c r="H105" s="222"/>
      <c r="I105" s="237">
        <f>0.1*(I23+I26+I30+I32+I34+I51+I61+I74+I85+I87+I93)</f>
        <v>12645.545</v>
      </c>
      <c r="J105" s="222"/>
    </row>
    <row r="106" spans="1:10" s="230" customFormat="1" ht="25" customHeight="1" x14ac:dyDescent="0.25">
      <c r="A106" s="227" t="s">
        <v>906</v>
      </c>
      <c r="B106" s="236">
        <v>0.06</v>
      </c>
      <c r="C106" s="235"/>
      <c r="D106" s="235"/>
      <c r="E106" s="235"/>
      <c r="F106" s="235"/>
      <c r="G106" s="235"/>
      <c r="H106" s="222"/>
      <c r="I106" s="237">
        <f>0.06*(I11+I18+I35+I51+I61+I74+I85+I87+I93+I99+I102+I103+I104+I105)</f>
        <v>22875.691200000001</v>
      </c>
      <c r="J106" s="222"/>
    </row>
    <row r="107" spans="1:10" s="230" customFormat="1" ht="25" customHeight="1" x14ac:dyDescent="0.25">
      <c r="A107" s="228" t="s">
        <v>914</v>
      </c>
      <c r="B107" s="228"/>
      <c r="C107" s="228"/>
      <c r="D107" s="222"/>
      <c r="E107" s="222"/>
      <c r="F107" s="222"/>
      <c r="G107" s="222"/>
      <c r="H107" s="222"/>
      <c r="I107" s="237">
        <f>I11+I18+I35+I51+I61+I74+I85+I87+I93+I99+I102+I103+I104+I105+I106</f>
        <v>404137.21120000002</v>
      </c>
      <c r="J107" s="229"/>
    </row>
    <row r="108" spans="1:10" ht="25" customHeight="1" x14ac:dyDescent="0.25">
      <c r="A108" s="152" t="s">
        <v>7</v>
      </c>
      <c r="B108" s="152"/>
      <c r="C108" s="152"/>
      <c r="D108" s="152"/>
      <c r="E108" s="152"/>
      <c r="F108" s="152"/>
      <c r="G108" s="152"/>
      <c r="H108" s="152"/>
      <c r="I108" s="152"/>
      <c r="J108" s="152"/>
    </row>
    <row r="109" spans="1:10" ht="25" customHeight="1" x14ac:dyDescent="0.25">
      <c r="A109" s="152" t="s">
        <v>907</v>
      </c>
      <c r="B109" s="152"/>
      <c r="C109" s="152"/>
      <c r="D109" s="152"/>
      <c r="E109" s="152"/>
      <c r="F109" s="152"/>
      <c r="G109" s="152"/>
      <c r="H109" s="152"/>
      <c r="I109" s="152"/>
      <c r="J109" s="152"/>
    </row>
    <row r="110" spans="1:10" ht="25" customHeight="1" x14ac:dyDescent="0.25">
      <c r="A110" s="153" t="s">
        <v>908</v>
      </c>
      <c r="B110" s="153"/>
      <c r="C110" s="153"/>
      <c r="D110" s="153"/>
      <c r="E110" s="153"/>
      <c r="F110" s="153"/>
      <c r="G110" s="153"/>
      <c r="H110" s="153"/>
      <c r="I110" s="153"/>
      <c r="J110" s="153"/>
    </row>
    <row r="111" spans="1:10" ht="25" customHeight="1" x14ac:dyDescent="0.25">
      <c r="A111" s="153" t="s">
        <v>909</v>
      </c>
      <c r="B111" s="153"/>
      <c r="C111" s="153"/>
      <c r="D111" s="153"/>
      <c r="E111" s="153"/>
      <c r="F111" s="153"/>
      <c r="G111" s="153"/>
      <c r="H111" s="153"/>
      <c r="I111" s="153"/>
      <c r="J111" s="153"/>
    </row>
    <row r="112" spans="1:10" ht="25" customHeight="1" x14ac:dyDescent="0.25">
      <c r="A112" s="153" t="s">
        <v>910</v>
      </c>
      <c r="B112" s="153"/>
      <c r="C112" s="153"/>
      <c r="D112" s="153"/>
      <c r="E112" s="153"/>
      <c r="F112" s="153"/>
      <c r="G112" s="153"/>
      <c r="H112" s="153"/>
      <c r="I112" s="153"/>
      <c r="J112" s="153"/>
    </row>
    <row r="113" spans="1:10" ht="25" customHeight="1" x14ac:dyDescent="0.25">
      <c r="A113" s="153" t="s">
        <v>911</v>
      </c>
      <c r="B113" s="153"/>
      <c r="C113" s="153"/>
      <c r="D113" s="153"/>
      <c r="E113" s="153"/>
      <c r="F113" s="153"/>
      <c r="G113" s="153"/>
      <c r="H113" s="153"/>
      <c r="I113" s="153"/>
      <c r="J113" s="153"/>
    </row>
    <row r="114" spans="1:10" ht="25" customHeight="1" x14ac:dyDescent="0.25">
      <c r="A114" s="153" t="s">
        <v>912</v>
      </c>
      <c r="B114" s="153"/>
      <c r="C114" s="153"/>
      <c r="D114" s="153"/>
      <c r="E114" s="153"/>
      <c r="F114" s="153"/>
      <c r="G114" s="153"/>
      <c r="H114" s="153"/>
      <c r="I114" s="153"/>
      <c r="J114" s="153"/>
    </row>
    <row r="115" spans="1:10" ht="25" customHeight="1" x14ac:dyDescent="0.25">
      <c r="A115" s="153" t="s">
        <v>913</v>
      </c>
      <c r="B115" s="153"/>
      <c r="C115" s="153"/>
      <c r="D115" s="153"/>
      <c r="E115" s="153"/>
      <c r="F115" s="153"/>
      <c r="G115" s="153"/>
      <c r="H115" s="153"/>
      <c r="I115" s="153"/>
      <c r="J115" s="153"/>
    </row>
    <row r="116" spans="1:10" ht="16" x14ac:dyDescent="0.25">
      <c r="C116" s="91"/>
      <c r="D116" s="91"/>
      <c r="E116" s="91"/>
      <c r="F116" s="91"/>
      <c r="G116" s="91"/>
      <c r="H116" s="91"/>
      <c r="I116" s="91"/>
    </row>
    <row r="117" spans="1:10" ht="16" x14ac:dyDescent="0.25">
      <c r="C117" s="91"/>
      <c r="D117" s="91"/>
      <c r="E117" s="91"/>
      <c r="F117" s="91"/>
      <c r="G117" s="91"/>
      <c r="H117" s="91"/>
      <c r="I117" s="91"/>
    </row>
    <row r="118" spans="1:10" ht="16" x14ac:dyDescent="0.25">
      <c r="C118" s="91"/>
      <c r="D118" s="91"/>
      <c r="E118" s="91"/>
      <c r="F118" s="91"/>
      <c r="G118" s="91"/>
      <c r="H118" s="91"/>
      <c r="I118" s="91"/>
    </row>
    <row r="119" spans="1:10" ht="16" x14ac:dyDescent="0.25">
      <c r="C119" s="91"/>
      <c r="D119" s="91"/>
      <c r="E119" s="91"/>
      <c r="F119" s="91"/>
      <c r="G119" s="91"/>
      <c r="H119" s="91"/>
      <c r="I119" s="91"/>
    </row>
    <row r="120" spans="1:10" ht="16" x14ac:dyDescent="0.25">
      <c r="C120" s="91"/>
      <c r="D120" s="91"/>
      <c r="E120" s="91"/>
      <c r="F120" s="91"/>
      <c r="G120" s="91"/>
      <c r="H120" s="91"/>
      <c r="I120" s="91"/>
    </row>
    <row r="121" spans="1:10" ht="16" x14ac:dyDescent="0.25">
      <c r="C121" s="91"/>
      <c r="D121" s="91"/>
      <c r="E121" s="91"/>
      <c r="F121" s="91"/>
      <c r="G121" s="91"/>
      <c r="H121" s="91"/>
      <c r="I121" s="91"/>
    </row>
    <row r="122" spans="1:10" ht="16" x14ac:dyDescent="0.25">
      <c r="C122" s="91"/>
      <c r="D122" s="91"/>
      <c r="E122" s="91"/>
      <c r="F122" s="91"/>
      <c r="G122" s="91"/>
      <c r="H122" s="91"/>
      <c r="I122" s="91"/>
    </row>
    <row r="123" spans="1:10" ht="16" x14ac:dyDescent="0.25">
      <c r="C123" s="91"/>
      <c r="D123" s="91"/>
      <c r="E123" s="91"/>
      <c r="F123" s="91"/>
      <c r="G123" s="91"/>
      <c r="H123" s="91"/>
      <c r="I123" s="91"/>
    </row>
    <row r="124" spans="1:10" ht="16" x14ac:dyDescent="0.25">
      <c r="C124" s="91"/>
      <c r="D124" s="91"/>
      <c r="E124" s="91"/>
      <c r="F124" s="91"/>
      <c r="G124" s="91"/>
      <c r="H124" s="91"/>
      <c r="I124" s="91"/>
    </row>
    <row r="125" spans="1:10" ht="16" x14ac:dyDescent="0.25">
      <c r="C125" s="91"/>
      <c r="D125" s="91"/>
      <c r="E125" s="91"/>
      <c r="F125" s="91"/>
      <c r="G125" s="91"/>
      <c r="H125" s="91"/>
      <c r="I125" s="91"/>
    </row>
    <row r="126" spans="1:10" ht="16" x14ac:dyDescent="0.25">
      <c r="C126" s="91"/>
      <c r="D126" s="91"/>
      <c r="E126" s="91"/>
      <c r="F126" s="91"/>
      <c r="G126" s="91"/>
      <c r="H126" s="91"/>
      <c r="I126" s="91"/>
    </row>
    <row r="127" spans="1:10" ht="16" x14ac:dyDescent="0.25">
      <c r="C127" s="91"/>
      <c r="D127" s="91"/>
      <c r="E127" s="91"/>
      <c r="F127" s="91"/>
      <c r="G127" s="91"/>
      <c r="H127" s="91"/>
      <c r="I127" s="91"/>
    </row>
    <row r="128" spans="1:10" ht="16" x14ac:dyDescent="0.25">
      <c r="C128" s="91"/>
      <c r="D128" s="91"/>
      <c r="E128" s="91"/>
      <c r="F128" s="91"/>
      <c r="G128" s="91"/>
      <c r="H128" s="91"/>
      <c r="I128" s="91"/>
    </row>
    <row r="129" spans="3:9" ht="16" x14ac:dyDescent="0.25">
      <c r="C129" s="91"/>
      <c r="D129" s="91"/>
      <c r="E129" s="91"/>
      <c r="F129" s="91"/>
      <c r="G129" s="91"/>
      <c r="H129" s="91"/>
      <c r="I129" s="91"/>
    </row>
    <row r="130" spans="3:9" ht="16" x14ac:dyDescent="0.25">
      <c r="C130" s="91"/>
      <c r="D130" s="91"/>
      <c r="E130" s="91"/>
      <c r="F130" s="91"/>
      <c r="G130" s="91"/>
      <c r="H130" s="91"/>
      <c r="I130" s="91"/>
    </row>
    <row r="131" spans="3:9" ht="16" x14ac:dyDescent="0.25">
      <c r="C131" s="91"/>
      <c r="D131" s="91"/>
      <c r="E131" s="91"/>
      <c r="F131" s="91"/>
      <c r="G131" s="91"/>
      <c r="H131" s="91"/>
      <c r="I131" s="91"/>
    </row>
    <row r="132" spans="3:9" ht="16" x14ac:dyDescent="0.25">
      <c r="C132" s="91"/>
      <c r="D132" s="91"/>
      <c r="E132" s="91"/>
      <c r="F132" s="91"/>
      <c r="G132" s="91"/>
      <c r="H132" s="91"/>
      <c r="I132" s="91"/>
    </row>
    <row r="133" spans="3:9" ht="16" x14ac:dyDescent="0.25">
      <c r="C133" s="91"/>
      <c r="D133" s="91"/>
      <c r="E133" s="91"/>
      <c r="F133" s="91"/>
      <c r="G133" s="91"/>
      <c r="H133" s="91"/>
      <c r="I133" s="91"/>
    </row>
    <row r="134" spans="3:9" ht="16" x14ac:dyDescent="0.25">
      <c r="C134" s="91"/>
      <c r="D134" s="91"/>
      <c r="E134" s="91"/>
      <c r="F134" s="91"/>
      <c r="G134" s="91"/>
      <c r="H134" s="91"/>
      <c r="I134" s="91"/>
    </row>
    <row r="135" spans="3:9" ht="16" x14ac:dyDescent="0.25">
      <c r="C135" s="91"/>
      <c r="D135" s="91"/>
      <c r="E135" s="91"/>
      <c r="F135" s="91"/>
      <c r="G135" s="91"/>
      <c r="H135" s="91"/>
      <c r="I135" s="91"/>
    </row>
    <row r="136" spans="3:9" ht="16" x14ac:dyDescent="0.25">
      <c r="C136" s="91"/>
      <c r="D136" s="91"/>
      <c r="E136" s="91"/>
      <c r="F136" s="91"/>
      <c r="G136" s="91"/>
      <c r="H136" s="91"/>
      <c r="I136" s="91"/>
    </row>
    <row r="137" spans="3:9" ht="16" x14ac:dyDescent="0.25">
      <c r="C137" s="91"/>
      <c r="D137" s="91"/>
      <c r="E137" s="91"/>
      <c r="F137" s="91"/>
      <c r="G137" s="91"/>
      <c r="H137" s="91"/>
      <c r="I137" s="91"/>
    </row>
    <row r="138" spans="3:9" ht="16" x14ac:dyDescent="0.25">
      <c r="C138" s="91"/>
      <c r="D138" s="91"/>
      <c r="E138" s="91"/>
      <c r="F138" s="91"/>
      <c r="G138" s="91"/>
      <c r="H138" s="91"/>
      <c r="I138" s="91"/>
    </row>
    <row r="139" spans="3:9" ht="16" x14ac:dyDescent="0.25">
      <c r="C139" s="91"/>
      <c r="D139" s="91"/>
      <c r="E139" s="91"/>
      <c r="F139" s="91"/>
      <c r="G139" s="91"/>
      <c r="H139" s="91"/>
      <c r="I139" s="91"/>
    </row>
    <row r="140" spans="3:9" ht="16" x14ac:dyDescent="0.25">
      <c r="C140" s="91"/>
      <c r="D140" s="91"/>
      <c r="E140" s="91"/>
      <c r="F140" s="91"/>
      <c r="G140" s="91"/>
      <c r="H140" s="91"/>
      <c r="I140" s="91"/>
    </row>
    <row r="141" spans="3:9" ht="16" x14ac:dyDescent="0.25">
      <c r="C141" s="91"/>
      <c r="D141" s="91"/>
      <c r="E141" s="91"/>
      <c r="F141" s="91"/>
      <c r="G141" s="91"/>
      <c r="H141" s="91"/>
      <c r="I141" s="91"/>
    </row>
    <row r="142" spans="3:9" ht="16" x14ac:dyDescent="0.25">
      <c r="C142" s="91"/>
      <c r="D142" s="91"/>
      <c r="E142" s="91"/>
      <c r="F142" s="91"/>
      <c r="G142" s="91"/>
      <c r="H142" s="91"/>
      <c r="I142" s="91"/>
    </row>
    <row r="143" spans="3:9" s="114" customFormat="1" ht="16" x14ac:dyDescent="0.25"/>
    <row r="144" spans="3:9" s="114" customFormat="1" ht="16" x14ac:dyDescent="0.25"/>
    <row r="145" s="114" customFormat="1" ht="16" x14ac:dyDescent="0.25"/>
    <row r="146" s="114" customFormat="1" ht="16" x14ac:dyDescent="0.25"/>
    <row r="147" s="114" customFormat="1" ht="16" x14ac:dyDescent="0.25"/>
    <row r="148" s="114" customFormat="1" ht="16" x14ac:dyDescent="0.25"/>
    <row r="149" s="114" customFormat="1" ht="16" x14ac:dyDescent="0.25"/>
    <row r="150" s="114" customFormat="1" ht="16" x14ac:dyDescent="0.25"/>
    <row r="151" s="114" customFormat="1" ht="16" x14ac:dyDescent="0.25"/>
    <row r="152" s="114" customFormat="1" ht="16" x14ac:dyDescent="0.25"/>
    <row r="153" s="114" customFormat="1" ht="16" x14ac:dyDescent="0.25"/>
    <row r="154" s="114" customFormat="1" ht="16" x14ac:dyDescent="0.25"/>
    <row r="155" s="114" customFormat="1" ht="16" x14ac:dyDescent="0.25"/>
    <row r="156" s="114" customFormat="1" ht="16" x14ac:dyDescent="0.25"/>
    <row r="157" s="114" customFormat="1" ht="16" x14ac:dyDescent="0.25"/>
    <row r="158" s="114" customFormat="1" ht="16" x14ac:dyDescent="0.25"/>
    <row r="159" s="114" customFormat="1" ht="16" x14ac:dyDescent="0.25"/>
    <row r="160" s="114" customFormat="1" ht="16" x14ac:dyDescent="0.25"/>
    <row r="161" s="114" customFormat="1" ht="16" x14ac:dyDescent="0.25"/>
    <row r="162" s="114" customFormat="1" ht="16" x14ac:dyDescent="0.25"/>
    <row r="163" s="114" customFormat="1" ht="16" x14ac:dyDescent="0.25"/>
    <row r="164" s="114" customFormat="1" ht="16" x14ac:dyDescent="0.25"/>
    <row r="165" s="114" customFormat="1" ht="16" x14ac:dyDescent="0.25"/>
    <row r="166" s="114" customFormat="1" ht="16" x14ac:dyDescent="0.25"/>
    <row r="167" s="114" customFormat="1" ht="16" x14ac:dyDescent="0.25"/>
    <row r="168" s="114" customFormat="1" ht="16" x14ac:dyDescent="0.25"/>
    <row r="169" s="114" customFormat="1" ht="16" x14ac:dyDescent="0.25"/>
    <row r="170" s="114" customFormat="1" ht="16" x14ac:dyDescent="0.25"/>
    <row r="171" s="114" customFormat="1" ht="16" x14ac:dyDescent="0.25"/>
    <row r="172" s="114" customFormat="1" ht="16" x14ac:dyDescent="0.25"/>
    <row r="173" s="114" customFormat="1" ht="16" x14ac:dyDescent="0.25"/>
    <row r="174" s="114" customFormat="1" ht="16" x14ac:dyDescent="0.25"/>
    <row r="175" s="114" customFormat="1" ht="16" x14ac:dyDescent="0.25"/>
    <row r="176" s="114" customFormat="1" ht="16" x14ac:dyDescent="0.25"/>
    <row r="177" s="114" customFormat="1" ht="16" x14ac:dyDescent="0.25"/>
    <row r="178" s="114" customFormat="1" ht="16" x14ac:dyDescent="0.25"/>
    <row r="179" s="114" customFormat="1" ht="16" x14ac:dyDescent="0.25"/>
    <row r="180" s="114" customFormat="1" ht="16" x14ac:dyDescent="0.25"/>
    <row r="181" s="114" customFormat="1" ht="16" x14ac:dyDescent="0.25"/>
    <row r="182" s="114" customFormat="1" ht="16" x14ac:dyDescent="0.25"/>
    <row r="183" s="114" customFormat="1" ht="16" x14ac:dyDescent="0.25"/>
    <row r="184" s="114" customFormat="1" ht="16" x14ac:dyDescent="0.25"/>
    <row r="185" s="114" customFormat="1" ht="16" x14ac:dyDescent="0.25"/>
    <row r="186" s="114" customFormat="1" ht="16" x14ac:dyDescent="0.25"/>
    <row r="187" s="114" customFormat="1" ht="16" x14ac:dyDescent="0.25"/>
    <row r="188" s="114" customFormat="1" ht="16" x14ac:dyDescent="0.25"/>
    <row r="189" s="114" customFormat="1" ht="16" x14ac:dyDescent="0.25"/>
    <row r="190" s="114" customFormat="1" ht="16" x14ac:dyDescent="0.25"/>
    <row r="191" s="114" customFormat="1" ht="16" x14ac:dyDescent="0.25"/>
    <row r="192" s="114" customFormat="1" ht="16" x14ac:dyDescent="0.25"/>
    <row r="193" s="114" customFormat="1" ht="16" x14ac:dyDescent="0.25"/>
    <row r="194" s="114" customFormat="1" ht="16" x14ac:dyDescent="0.25"/>
    <row r="195" s="114" customFormat="1" ht="16" x14ac:dyDescent="0.25"/>
    <row r="196" s="114" customFormat="1" ht="16" x14ac:dyDescent="0.25"/>
    <row r="197" s="114" customFormat="1" ht="16" x14ac:dyDescent="0.25"/>
    <row r="198" s="114" customFormat="1" ht="16" x14ac:dyDescent="0.25"/>
    <row r="199" s="114" customFormat="1" ht="16" x14ac:dyDescent="0.25"/>
    <row r="200" s="114" customFormat="1" ht="16" x14ac:dyDescent="0.25"/>
    <row r="201" s="114" customFormat="1" ht="16" x14ac:dyDescent="0.25"/>
    <row r="202" s="114" customFormat="1" ht="16" x14ac:dyDescent="0.25"/>
    <row r="203" s="114" customFormat="1" ht="16" x14ac:dyDescent="0.25"/>
    <row r="204" s="114" customFormat="1" ht="16" x14ac:dyDescent="0.25"/>
    <row r="205" s="114" customFormat="1" ht="16" x14ac:dyDescent="0.25"/>
    <row r="206" s="114" customFormat="1" ht="16" x14ac:dyDescent="0.25"/>
    <row r="207" s="114" customFormat="1" ht="16" x14ac:dyDescent="0.25"/>
    <row r="208" s="114" customFormat="1" ht="16" x14ac:dyDescent="0.25"/>
    <row r="209" s="114" customFormat="1" ht="16" x14ac:dyDescent="0.25"/>
    <row r="210" s="114" customFormat="1" ht="16" x14ac:dyDescent="0.25"/>
    <row r="211" s="114" customFormat="1" ht="16" x14ac:dyDescent="0.25"/>
    <row r="212" s="114" customFormat="1" ht="16" x14ac:dyDescent="0.25"/>
    <row r="213" s="114" customFormat="1" ht="16" x14ac:dyDescent="0.25"/>
    <row r="214" s="114" customFormat="1" ht="16" x14ac:dyDescent="0.25"/>
    <row r="215" s="114" customFormat="1" ht="16" x14ac:dyDescent="0.25"/>
    <row r="216" s="114" customFormat="1" ht="16" x14ac:dyDescent="0.25"/>
    <row r="217" s="114" customFormat="1" ht="16" x14ac:dyDescent="0.25"/>
    <row r="218" s="114" customFormat="1" ht="16" x14ac:dyDescent="0.25"/>
    <row r="219" s="114" customFormat="1" ht="16" x14ac:dyDescent="0.25"/>
    <row r="220" s="114" customFormat="1" ht="16" x14ac:dyDescent="0.25"/>
    <row r="221" s="114" customFormat="1" ht="16" x14ac:dyDescent="0.25"/>
    <row r="222" s="114" customFormat="1" ht="16" x14ac:dyDescent="0.25"/>
    <row r="223" s="114" customFormat="1" ht="16" x14ac:dyDescent="0.25"/>
    <row r="224" s="114" customFormat="1" ht="16" x14ac:dyDescent="0.25"/>
    <row r="225" s="114" customFormat="1" ht="16" x14ac:dyDescent="0.25"/>
    <row r="226" s="114" customFormat="1" ht="16" x14ac:dyDescent="0.25"/>
    <row r="227" s="114" customFormat="1" ht="16" x14ac:dyDescent="0.25"/>
    <row r="228" s="114" customFormat="1" ht="16" x14ac:dyDescent="0.25"/>
    <row r="229" s="114" customFormat="1" ht="16" x14ac:dyDescent="0.25"/>
    <row r="230" s="114" customFormat="1" ht="16" x14ac:dyDescent="0.25"/>
    <row r="231" s="114" customFormat="1" ht="16" x14ac:dyDescent="0.25"/>
    <row r="232" s="114" customFormat="1" ht="16" x14ac:dyDescent="0.25"/>
    <row r="233" s="114" customFormat="1" ht="16" x14ac:dyDescent="0.25"/>
    <row r="234" s="114" customFormat="1" ht="16" x14ac:dyDescent="0.25"/>
    <row r="235" s="114" customFormat="1" ht="16" x14ac:dyDescent="0.25"/>
    <row r="236" s="114" customFormat="1" ht="16" x14ac:dyDescent="0.25"/>
    <row r="237" s="114" customFormat="1" ht="16" x14ac:dyDescent="0.25"/>
    <row r="238" s="114" customFormat="1" ht="16" x14ac:dyDescent="0.25"/>
    <row r="239" s="114" customFormat="1" ht="16" x14ac:dyDescent="0.25"/>
    <row r="240" s="114" customFormat="1" ht="16" x14ac:dyDescent="0.25"/>
    <row r="241" s="114" customFormat="1" ht="16" x14ac:dyDescent="0.25"/>
    <row r="242" s="114" customFormat="1" ht="16" x14ac:dyDescent="0.25"/>
    <row r="243" s="114" customFormat="1" ht="16" x14ac:dyDescent="0.25"/>
    <row r="244" s="114" customFormat="1" ht="16" x14ac:dyDescent="0.25"/>
    <row r="245" s="114" customFormat="1" ht="16" x14ac:dyDescent="0.25"/>
    <row r="246" s="114" customFormat="1" ht="16" x14ac:dyDescent="0.25"/>
    <row r="247" s="114" customFormat="1" ht="16" x14ac:dyDescent="0.25"/>
    <row r="248" s="114" customFormat="1" ht="16" x14ac:dyDescent="0.25"/>
    <row r="249" s="114" customFormat="1" ht="16" x14ac:dyDescent="0.25"/>
    <row r="250" s="114" customFormat="1" ht="16" x14ac:dyDescent="0.25"/>
    <row r="251" s="114" customFormat="1" ht="16" x14ac:dyDescent="0.25"/>
    <row r="252" s="114" customFormat="1" ht="16" x14ac:dyDescent="0.25"/>
    <row r="253" s="114" customFormat="1" ht="16" x14ac:dyDescent="0.25"/>
    <row r="254" s="114" customFormat="1" ht="16" x14ac:dyDescent="0.25"/>
    <row r="255" s="114" customFormat="1" ht="16" x14ac:dyDescent="0.25"/>
    <row r="256" s="114" customFormat="1" ht="16" x14ac:dyDescent="0.25"/>
    <row r="257" s="114" customFormat="1" ht="16" x14ac:dyDescent="0.25"/>
    <row r="258" s="114" customFormat="1" ht="16" x14ac:dyDescent="0.25"/>
    <row r="259" s="114" customFormat="1" ht="16" x14ac:dyDescent="0.25"/>
    <row r="260" s="114" customFormat="1" ht="16" x14ac:dyDescent="0.25"/>
    <row r="261" s="114" customFormat="1" ht="16" x14ac:dyDescent="0.25"/>
    <row r="262" s="114" customFormat="1" ht="16" x14ac:dyDescent="0.25"/>
    <row r="263" s="114" customFormat="1" ht="16" x14ac:dyDescent="0.25"/>
    <row r="264" s="114" customFormat="1" ht="16" x14ac:dyDescent="0.25"/>
    <row r="265" s="114" customFormat="1" ht="16" x14ac:dyDescent="0.25"/>
    <row r="266" s="114" customFormat="1" ht="16" x14ac:dyDescent="0.25"/>
    <row r="267" s="114" customFormat="1" ht="16" x14ac:dyDescent="0.25"/>
    <row r="268" s="114" customFormat="1" ht="16" x14ac:dyDescent="0.25"/>
    <row r="269" s="114" customFormat="1" ht="16" x14ac:dyDescent="0.25"/>
  </sheetData>
  <mergeCells count="35">
    <mergeCell ref="A111:J111"/>
    <mergeCell ref="A112:J112"/>
    <mergeCell ref="A113:J113"/>
    <mergeCell ref="A114:J114"/>
    <mergeCell ref="A115:J115"/>
    <mergeCell ref="B85:C85"/>
    <mergeCell ref="B87:C87"/>
    <mergeCell ref="B93:C93"/>
    <mergeCell ref="B99:C99"/>
    <mergeCell ref="B102:C102"/>
    <mergeCell ref="B18:C18"/>
    <mergeCell ref="B35:C35"/>
    <mergeCell ref="B51:C51"/>
    <mergeCell ref="B61:C61"/>
    <mergeCell ref="B74:C74"/>
    <mergeCell ref="B1:J1"/>
    <mergeCell ref="B4:J4"/>
    <mergeCell ref="B11:C11"/>
    <mergeCell ref="E2:J2"/>
    <mergeCell ref="E3:J3"/>
    <mergeCell ref="A6:A11"/>
    <mergeCell ref="A12:A18"/>
    <mergeCell ref="A19:A35"/>
    <mergeCell ref="A36:A51"/>
    <mergeCell ref="A52:A61"/>
    <mergeCell ref="A62:A74"/>
    <mergeCell ref="A75:A85"/>
    <mergeCell ref="A86:A87"/>
    <mergeCell ref="A88:A93"/>
    <mergeCell ref="A94:A99"/>
    <mergeCell ref="A100:A102"/>
    <mergeCell ref="A108:J108"/>
    <mergeCell ref="A109:J109"/>
    <mergeCell ref="A110:J110"/>
    <mergeCell ref="A107:C107"/>
  </mergeCells>
  <phoneticPr fontId="2" type="noConversion"/>
  <pageMargins left="0.7" right="0.7" top="0.75" bottom="0.75" header="0.3" footer="0.3"/>
  <pageSetup paperSize="9" scale="44" fitToHeight="2" orientation="portrait" horizontalDpi="4294967294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9"/>
  <sheetViews>
    <sheetView topLeftCell="C15" workbookViewId="0">
      <selection activeCell="I30" sqref="I30"/>
    </sheetView>
  </sheetViews>
  <sheetFormatPr baseColWidth="10" defaultRowHeight="15" x14ac:dyDescent="0.2"/>
  <cols>
    <col min="1" max="1" width="5.33203125" style="34" customWidth="1"/>
    <col min="2" max="2" width="5.1640625" style="34" bestFit="1" customWidth="1"/>
    <col min="3" max="3" width="15" style="34" bestFit="1" customWidth="1"/>
    <col min="4" max="4" width="14.33203125" style="34" bestFit="1" customWidth="1"/>
    <col min="5" max="5" width="7.5" style="34" bestFit="1" customWidth="1"/>
    <col min="6" max="6" width="9.33203125" style="34" customWidth="1"/>
    <col min="7" max="7" width="19.83203125" style="34" bestFit="1" customWidth="1"/>
    <col min="8" max="8" width="13.1640625" style="34" bestFit="1" customWidth="1"/>
    <col min="9" max="9" width="21.33203125" style="34" bestFit="1" customWidth="1"/>
    <col min="10" max="11" width="8.83203125" style="34" bestFit="1" customWidth="1"/>
    <col min="12" max="12" width="34.1640625" style="34" bestFit="1" customWidth="1"/>
    <col min="13" max="13" width="7" style="34" bestFit="1" customWidth="1"/>
    <col min="14" max="14" width="14" style="34" customWidth="1"/>
    <col min="15" max="15" width="34.1640625" style="34" bestFit="1" customWidth="1"/>
    <col min="16" max="16" width="43.6640625" style="34" bestFit="1" customWidth="1"/>
    <col min="17" max="16384" width="10.83203125" style="34"/>
  </cols>
  <sheetData>
    <row r="1" spans="2:16" ht="48" customHeight="1" thickBot="1" x14ac:dyDescent="0.25">
      <c r="B1" s="157" t="s">
        <v>317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9"/>
    </row>
    <row r="2" spans="2:16" ht="20" customHeight="1" x14ac:dyDescent="0.2">
      <c r="B2" s="35" t="s">
        <v>318</v>
      </c>
      <c r="C2" s="36" t="s">
        <v>319</v>
      </c>
      <c r="D2" s="36" t="s">
        <v>320</v>
      </c>
      <c r="E2" s="36" t="s">
        <v>125</v>
      </c>
      <c r="F2" s="36" t="s">
        <v>321</v>
      </c>
      <c r="G2" s="36" t="s">
        <v>322</v>
      </c>
      <c r="H2" s="36" t="s">
        <v>2</v>
      </c>
      <c r="I2" s="37" t="s">
        <v>323</v>
      </c>
      <c r="J2" s="36" t="s">
        <v>128</v>
      </c>
      <c r="K2" s="36" t="s">
        <v>324</v>
      </c>
      <c r="L2" s="36" t="s">
        <v>325</v>
      </c>
      <c r="M2" s="36" t="s">
        <v>326</v>
      </c>
      <c r="N2" s="36" t="s">
        <v>327</v>
      </c>
      <c r="O2" s="36" t="s">
        <v>328</v>
      </c>
      <c r="P2" s="38" t="s">
        <v>329</v>
      </c>
    </row>
    <row r="3" spans="2:16" ht="20" customHeight="1" x14ac:dyDescent="0.2">
      <c r="B3" s="39">
        <v>1</v>
      </c>
      <c r="C3" s="40" t="s">
        <v>330</v>
      </c>
      <c r="D3" s="40" t="s">
        <v>331</v>
      </c>
      <c r="E3" s="40" t="s">
        <v>199</v>
      </c>
      <c r="F3" s="40" t="s">
        <v>144</v>
      </c>
      <c r="G3" s="40" t="s">
        <v>332</v>
      </c>
      <c r="H3" s="40">
        <v>13818649766</v>
      </c>
      <c r="I3" s="41" t="s">
        <v>333</v>
      </c>
      <c r="J3" s="40" t="s">
        <v>146</v>
      </c>
      <c r="K3" s="40" t="s">
        <v>334</v>
      </c>
      <c r="L3" s="40" t="s">
        <v>335</v>
      </c>
      <c r="M3" s="40">
        <v>5022</v>
      </c>
      <c r="N3" s="40" t="s">
        <v>336</v>
      </c>
      <c r="O3" s="40" t="s">
        <v>337</v>
      </c>
      <c r="P3" s="42"/>
    </row>
    <row r="4" spans="2:16" ht="20" customHeight="1" x14ac:dyDescent="0.2">
      <c r="B4" s="39">
        <v>2</v>
      </c>
      <c r="C4" s="40" t="s">
        <v>330</v>
      </c>
      <c r="D4" s="40" t="s">
        <v>331</v>
      </c>
      <c r="E4" s="40" t="s">
        <v>201</v>
      </c>
      <c r="F4" s="40" t="s">
        <v>144</v>
      </c>
      <c r="G4" s="40" t="s">
        <v>338</v>
      </c>
      <c r="H4" s="40">
        <v>13554684402</v>
      </c>
      <c r="I4" s="43" t="s">
        <v>339</v>
      </c>
      <c r="J4" s="40" t="s">
        <v>146</v>
      </c>
      <c r="K4" s="40" t="s">
        <v>334</v>
      </c>
      <c r="L4" s="40" t="s">
        <v>335</v>
      </c>
      <c r="M4" s="40">
        <v>2011</v>
      </c>
      <c r="N4" s="40" t="s">
        <v>336</v>
      </c>
      <c r="O4" s="40" t="s">
        <v>337</v>
      </c>
      <c r="P4" s="42"/>
    </row>
    <row r="5" spans="2:16" ht="20" customHeight="1" x14ac:dyDescent="0.2">
      <c r="B5" s="39">
        <v>3</v>
      </c>
      <c r="C5" s="40" t="s">
        <v>340</v>
      </c>
      <c r="D5" s="40" t="s">
        <v>341</v>
      </c>
      <c r="E5" s="40" t="s">
        <v>209</v>
      </c>
      <c r="F5" s="40" t="s">
        <v>137</v>
      </c>
      <c r="G5" s="40" t="s">
        <v>342</v>
      </c>
      <c r="H5" s="40">
        <v>18688465344</v>
      </c>
      <c r="I5" s="44" t="s">
        <v>343</v>
      </c>
      <c r="J5" s="40" t="s">
        <v>344</v>
      </c>
      <c r="K5" s="40" t="s">
        <v>139</v>
      </c>
      <c r="L5" s="40" t="s">
        <v>345</v>
      </c>
      <c r="M5" s="45">
        <v>4030</v>
      </c>
      <c r="N5" s="40" t="s">
        <v>277</v>
      </c>
      <c r="O5" s="40" t="s">
        <v>346</v>
      </c>
      <c r="P5" s="42"/>
    </row>
    <row r="6" spans="2:16" ht="20" customHeight="1" x14ac:dyDescent="0.2">
      <c r="B6" s="39">
        <v>4</v>
      </c>
      <c r="C6" s="40" t="s">
        <v>340</v>
      </c>
      <c r="D6" s="40" t="s">
        <v>347</v>
      </c>
      <c r="E6" s="40" t="s">
        <v>213</v>
      </c>
      <c r="F6" s="40" t="s">
        <v>137</v>
      </c>
      <c r="G6" s="40" t="s">
        <v>348</v>
      </c>
      <c r="H6" s="40">
        <v>18566016651</v>
      </c>
      <c r="I6" s="44" t="s">
        <v>349</v>
      </c>
      <c r="J6" s="40" t="s">
        <v>344</v>
      </c>
      <c r="K6" s="40" t="s">
        <v>334</v>
      </c>
      <c r="L6" s="40" t="s">
        <v>345</v>
      </c>
      <c r="M6" s="45">
        <v>4026</v>
      </c>
      <c r="N6" s="40" t="s">
        <v>277</v>
      </c>
      <c r="O6" s="40" t="s">
        <v>346</v>
      </c>
      <c r="P6" s="42"/>
    </row>
    <row r="7" spans="2:16" ht="20" customHeight="1" x14ac:dyDescent="0.2">
      <c r="B7" s="39">
        <v>5</v>
      </c>
      <c r="C7" s="40" t="s">
        <v>340</v>
      </c>
      <c r="D7" s="40" t="s">
        <v>350</v>
      </c>
      <c r="E7" s="40" t="s">
        <v>214</v>
      </c>
      <c r="F7" s="40" t="s">
        <v>137</v>
      </c>
      <c r="G7" s="40" t="s">
        <v>348</v>
      </c>
      <c r="H7" s="40">
        <v>15801313312</v>
      </c>
      <c r="I7" s="44" t="s">
        <v>351</v>
      </c>
      <c r="J7" s="40" t="s">
        <v>352</v>
      </c>
      <c r="K7" s="40" t="s">
        <v>139</v>
      </c>
      <c r="L7" s="40" t="s">
        <v>353</v>
      </c>
      <c r="M7" s="45">
        <v>5020</v>
      </c>
      <c r="N7" s="40" t="s">
        <v>354</v>
      </c>
      <c r="O7" s="40" t="s">
        <v>355</v>
      </c>
      <c r="P7" s="42"/>
    </row>
    <row r="8" spans="2:16" ht="20" customHeight="1" x14ac:dyDescent="0.2">
      <c r="B8" s="39">
        <v>6</v>
      </c>
      <c r="C8" s="40" t="s">
        <v>340</v>
      </c>
      <c r="D8" s="40" t="s">
        <v>356</v>
      </c>
      <c r="E8" s="40" t="s">
        <v>222</v>
      </c>
      <c r="F8" s="40" t="s">
        <v>144</v>
      </c>
      <c r="G8" s="40" t="s">
        <v>348</v>
      </c>
      <c r="H8" s="40">
        <v>13728662961</v>
      </c>
      <c r="I8" s="46" t="s">
        <v>357</v>
      </c>
      <c r="J8" s="40" t="s">
        <v>358</v>
      </c>
      <c r="K8" s="40" t="s">
        <v>334</v>
      </c>
      <c r="L8" s="40" t="s">
        <v>359</v>
      </c>
      <c r="M8" s="45">
        <v>4027</v>
      </c>
      <c r="N8" s="40" t="s">
        <v>336</v>
      </c>
      <c r="O8" s="40" t="s">
        <v>360</v>
      </c>
      <c r="P8" s="42"/>
    </row>
    <row r="9" spans="2:16" ht="20" customHeight="1" x14ac:dyDescent="0.2">
      <c r="B9" s="39">
        <v>7</v>
      </c>
      <c r="C9" s="40" t="s">
        <v>340</v>
      </c>
      <c r="D9" s="40" t="s">
        <v>350</v>
      </c>
      <c r="E9" s="40" t="s">
        <v>361</v>
      </c>
      <c r="F9" s="40" t="s">
        <v>144</v>
      </c>
      <c r="G9" s="40" t="s">
        <v>362</v>
      </c>
      <c r="H9" s="40">
        <v>18680688606</v>
      </c>
      <c r="I9" s="46" t="s">
        <v>363</v>
      </c>
      <c r="J9" s="40" t="s">
        <v>352</v>
      </c>
      <c r="K9" s="40" t="s">
        <v>364</v>
      </c>
      <c r="L9" s="40" t="s">
        <v>365</v>
      </c>
      <c r="M9" s="47">
        <v>9027</v>
      </c>
      <c r="N9" s="40" t="s">
        <v>336</v>
      </c>
      <c r="O9" s="40" t="s">
        <v>360</v>
      </c>
      <c r="P9" s="42"/>
    </row>
    <row r="10" spans="2:16" ht="20" customHeight="1" x14ac:dyDescent="0.2">
      <c r="B10" s="39">
        <v>8</v>
      </c>
      <c r="C10" s="40" t="s">
        <v>366</v>
      </c>
      <c r="D10" s="40" t="s">
        <v>367</v>
      </c>
      <c r="E10" s="40" t="s">
        <v>242</v>
      </c>
      <c r="F10" s="40" t="s">
        <v>144</v>
      </c>
      <c r="G10" s="40" t="s">
        <v>368</v>
      </c>
      <c r="H10" s="40">
        <v>18210095299</v>
      </c>
      <c r="I10" s="48" t="s">
        <v>369</v>
      </c>
      <c r="J10" s="40" t="s">
        <v>370</v>
      </c>
      <c r="K10" s="40" t="s">
        <v>334</v>
      </c>
      <c r="L10" s="40" t="s">
        <v>359</v>
      </c>
      <c r="M10" s="45">
        <v>3006</v>
      </c>
      <c r="N10" s="40" t="s">
        <v>371</v>
      </c>
      <c r="O10" s="40" t="s">
        <v>372</v>
      </c>
      <c r="P10" s="49"/>
    </row>
    <row r="11" spans="2:16" ht="20" customHeight="1" x14ac:dyDescent="0.2">
      <c r="B11" s="39">
        <v>9</v>
      </c>
      <c r="C11" s="40" t="s">
        <v>366</v>
      </c>
      <c r="D11" s="40" t="s">
        <v>373</v>
      </c>
      <c r="E11" s="40" t="s">
        <v>184</v>
      </c>
      <c r="F11" s="40" t="s">
        <v>137</v>
      </c>
      <c r="G11" s="40" t="s">
        <v>374</v>
      </c>
      <c r="H11" s="40">
        <v>18612878999</v>
      </c>
      <c r="I11" s="44" t="s">
        <v>375</v>
      </c>
      <c r="J11" s="40" t="s">
        <v>358</v>
      </c>
      <c r="K11" s="40" t="s">
        <v>334</v>
      </c>
      <c r="L11" s="40" t="s">
        <v>376</v>
      </c>
      <c r="M11" s="40">
        <v>4078</v>
      </c>
      <c r="N11" s="40" t="s">
        <v>336</v>
      </c>
      <c r="O11" s="40" t="s">
        <v>377</v>
      </c>
      <c r="P11" s="42"/>
    </row>
    <row r="12" spans="2:16" ht="20" customHeight="1" x14ac:dyDescent="0.2">
      <c r="B12" s="39">
        <v>10</v>
      </c>
      <c r="C12" s="40" t="s">
        <v>366</v>
      </c>
      <c r="D12" s="40" t="s">
        <v>378</v>
      </c>
      <c r="E12" s="40" t="s">
        <v>265</v>
      </c>
      <c r="F12" s="40" t="s">
        <v>137</v>
      </c>
      <c r="G12" s="40" t="s">
        <v>348</v>
      </c>
      <c r="H12" s="40"/>
      <c r="I12" s="46"/>
      <c r="J12" s="40" t="s">
        <v>379</v>
      </c>
      <c r="K12" s="40" t="s">
        <v>364</v>
      </c>
      <c r="L12" s="40" t="s">
        <v>380</v>
      </c>
      <c r="M12" s="40">
        <v>9011</v>
      </c>
      <c r="N12" s="50" t="s">
        <v>381</v>
      </c>
      <c r="O12" s="40" t="s">
        <v>382</v>
      </c>
      <c r="P12" s="42" t="s">
        <v>383</v>
      </c>
    </row>
    <row r="13" spans="2:16" ht="20" customHeight="1" x14ac:dyDescent="0.2">
      <c r="B13" s="39">
        <v>11</v>
      </c>
      <c r="C13" s="40" t="s">
        <v>366</v>
      </c>
      <c r="D13" s="40" t="s">
        <v>373</v>
      </c>
      <c r="E13" s="40" t="s">
        <v>384</v>
      </c>
      <c r="F13" s="40" t="s">
        <v>144</v>
      </c>
      <c r="G13" s="40" t="s">
        <v>374</v>
      </c>
      <c r="H13" s="40">
        <v>18310381406</v>
      </c>
      <c r="I13" s="51" t="s">
        <v>385</v>
      </c>
      <c r="J13" s="40" t="s">
        <v>358</v>
      </c>
      <c r="K13" s="40" t="s">
        <v>334</v>
      </c>
      <c r="L13" s="40" t="s">
        <v>386</v>
      </c>
      <c r="M13" s="40">
        <v>4072</v>
      </c>
      <c r="N13" s="40" t="s">
        <v>336</v>
      </c>
      <c r="O13" s="40" t="s">
        <v>386</v>
      </c>
      <c r="P13" s="42"/>
    </row>
    <row r="14" spans="2:16" ht="20" customHeight="1" x14ac:dyDescent="0.2">
      <c r="B14" s="39">
        <v>12</v>
      </c>
      <c r="C14" s="40" t="s">
        <v>366</v>
      </c>
      <c r="D14" s="40" t="s">
        <v>373</v>
      </c>
      <c r="E14" s="40" t="s">
        <v>387</v>
      </c>
      <c r="F14" s="40" t="s">
        <v>144</v>
      </c>
      <c r="G14" s="40" t="s">
        <v>374</v>
      </c>
      <c r="H14" s="40">
        <v>15901157959</v>
      </c>
      <c r="I14" s="51" t="s">
        <v>388</v>
      </c>
      <c r="J14" s="40" t="s">
        <v>358</v>
      </c>
      <c r="K14" s="40" t="s">
        <v>334</v>
      </c>
      <c r="L14" s="40" t="s">
        <v>386</v>
      </c>
      <c r="M14" s="40">
        <v>4011</v>
      </c>
      <c r="N14" s="40" t="s">
        <v>336</v>
      </c>
      <c r="O14" s="40" t="s">
        <v>386</v>
      </c>
      <c r="P14" s="42"/>
    </row>
    <row r="15" spans="2:16" ht="20" customHeight="1" x14ac:dyDescent="0.2">
      <c r="B15" s="39">
        <v>13</v>
      </c>
      <c r="C15" s="40" t="s">
        <v>389</v>
      </c>
      <c r="D15" s="40" t="s">
        <v>390</v>
      </c>
      <c r="E15" s="40" t="s">
        <v>225</v>
      </c>
      <c r="F15" s="40" t="s">
        <v>144</v>
      </c>
      <c r="G15" s="40" t="s">
        <v>391</v>
      </c>
      <c r="H15" s="40">
        <v>18600780707</v>
      </c>
      <c r="I15" s="52" t="s">
        <v>392</v>
      </c>
      <c r="J15" s="40" t="s">
        <v>358</v>
      </c>
      <c r="K15" s="40" t="s">
        <v>364</v>
      </c>
      <c r="L15" s="40" t="s">
        <v>393</v>
      </c>
      <c r="M15" s="45">
        <v>4031</v>
      </c>
      <c r="N15" s="40" t="s">
        <v>394</v>
      </c>
      <c r="O15" s="40" t="s">
        <v>377</v>
      </c>
      <c r="P15" s="49" t="s">
        <v>395</v>
      </c>
    </row>
    <row r="16" spans="2:16" ht="20" customHeight="1" x14ac:dyDescent="0.2">
      <c r="B16" s="39">
        <v>14</v>
      </c>
      <c r="C16" s="40" t="s">
        <v>389</v>
      </c>
      <c r="D16" s="40" t="s">
        <v>396</v>
      </c>
      <c r="E16" s="40" t="s">
        <v>226</v>
      </c>
      <c r="F16" s="40" t="s">
        <v>137</v>
      </c>
      <c r="G16" s="40" t="s">
        <v>397</v>
      </c>
      <c r="H16" s="40">
        <v>15010261519</v>
      </c>
      <c r="I16" s="52" t="s">
        <v>398</v>
      </c>
      <c r="J16" s="40" t="s">
        <v>358</v>
      </c>
      <c r="K16" s="40" t="s">
        <v>334</v>
      </c>
      <c r="L16" s="40" t="s">
        <v>393</v>
      </c>
      <c r="M16" s="45">
        <v>3073</v>
      </c>
      <c r="N16" s="40" t="s">
        <v>336</v>
      </c>
      <c r="O16" s="40" t="s">
        <v>386</v>
      </c>
      <c r="P16" s="49"/>
    </row>
    <row r="17" spans="2:16" ht="20" customHeight="1" x14ac:dyDescent="0.2">
      <c r="B17" s="39">
        <v>15</v>
      </c>
      <c r="C17" s="40" t="s">
        <v>389</v>
      </c>
      <c r="D17" s="40" t="s">
        <v>399</v>
      </c>
      <c r="E17" s="40" t="s">
        <v>227</v>
      </c>
      <c r="F17" s="40" t="s">
        <v>137</v>
      </c>
      <c r="G17" s="40" t="s">
        <v>397</v>
      </c>
      <c r="H17" s="40">
        <v>13699255916</v>
      </c>
      <c r="I17" s="52" t="s">
        <v>400</v>
      </c>
      <c r="J17" s="40" t="s">
        <v>358</v>
      </c>
      <c r="K17" s="40" t="s">
        <v>364</v>
      </c>
      <c r="L17" s="40" t="s">
        <v>393</v>
      </c>
      <c r="M17" s="45">
        <v>5016</v>
      </c>
      <c r="N17" s="40" t="s">
        <v>336</v>
      </c>
      <c r="O17" s="40" t="s">
        <v>377</v>
      </c>
      <c r="P17" s="49"/>
    </row>
    <row r="18" spans="2:16" ht="20" customHeight="1" x14ac:dyDescent="0.2">
      <c r="B18" s="39">
        <v>16</v>
      </c>
      <c r="C18" s="40" t="s">
        <v>389</v>
      </c>
      <c r="D18" s="40" t="s">
        <v>401</v>
      </c>
      <c r="E18" s="40" t="s">
        <v>228</v>
      </c>
      <c r="F18" s="40" t="s">
        <v>137</v>
      </c>
      <c r="G18" s="40" t="s">
        <v>402</v>
      </c>
      <c r="H18" s="40">
        <v>18201001020</v>
      </c>
      <c r="I18" s="52" t="s">
        <v>403</v>
      </c>
      <c r="J18" s="40" t="s">
        <v>358</v>
      </c>
      <c r="K18" s="40" t="s">
        <v>364</v>
      </c>
      <c r="L18" s="40" t="s">
        <v>359</v>
      </c>
      <c r="M18" s="45">
        <v>5006</v>
      </c>
      <c r="N18" s="40" t="s">
        <v>336</v>
      </c>
      <c r="O18" s="40" t="s">
        <v>404</v>
      </c>
      <c r="P18" s="42"/>
    </row>
    <row r="19" spans="2:16" ht="20" customHeight="1" x14ac:dyDescent="0.2">
      <c r="B19" s="39">
        <v>17</v>
      </c>
      <c r="C19" s="40" t="s">
        <v>389</v>
      </c>
      <c r="D19" s="40" t="s">
        <v>405</v>
      </c>
      <c r="E19" s="40" t="s">
        <v>229</v>
      </c>
      <c r="F19" s="40" t="s">
        <v>137</v>
      </c>
      <c r="G19" s="40" t="s">
        <v>406</v>
      </c>
      <c r="H19" s="40">
        <v>18618466913</v>
      </c>
      <c r="I19" s="52" t="s">
        <v>407</v>
      </c>
      <c r="J19" s="40" t="s">
        <v>358</v>
      </c>
      <c r="K19" s="40" t="s">
        <v>364</v>
      </c>
      <c r="L19" s="40" t="s">
        <v>393</v>
      </c>
      <c r="M19" s="45">
        <v>2017</v>
      </c>
      <c r="N19" s="40" t="s">
        <v>336</v>
      </c>
      <c r="O19" s="40" t="s">
        <v>404</v>
      </c>
      <c r="P19" s="49"/>
    </row>
    <row r="20" spans="2:16" ht="20" customHeight="1" x14ac:dyDescent="0.2">
      <c r="B20" s="39">
        <v>18</v>
      </c>
      <c r="C20" s="40" t="s">
        <v>389</v>
      </c>
      <c r="D20" s="40" t="s">
        <v>408</v>
      </c>
      <c r="E20" s="40" t="s">
        <v>230</v>
      </c>
      <c r="F20" s="40" t="s">
        <v>144</v>
      </c>
      <c r="G20" s="40" t="s">
        <v>409</v>
      </c>
      <c r="H20" s="40">
        <v>13001916494</v>
      </c>
      <c r="I20" s="52" t="s">
        <v>410</v>
      </c>
      <c r="J20" s="40" t="s">
        <v>358</v>
      </c>
      <c r="K20" s="40" t="s">
        <v>334</v>
      </c>
      <c r="L20" s="40" t="s">
        <v>393</v>
      </c>
      <c r="M20" s="45">
        <v>2031</v>
      </c>
      <c r="N20" s="40" t="s">
        <v>336</v>
      </c>
      <c r="O20" s="40" t="s">
        <v>377</v>
      </c>
      <c r="P20" s="49"/>
    </row>
    <row r="21" spans="2:16" ht="20" customHeight="1" x14ac:dyDescent="0.2">
      <c r="B21" s="39">
        <v>19</v>
      </c>
      <c r="C21" s="40" t="s">
        <v>389</v>
      </c>
      <c r="D21" s="40" t="s">
        <v>390</v>
      </c>
      <c r="E21" s="40" t="s">
        <v>186</v>
      </c>
      <c r="F21" s="40" t="s">
        <v>144</v>
      </c>
      <c r="G21" s="40" t="s">
        <v>411</v>
      </c>
      <c r="H21" s="40">
        <v>18612887362</v>
      </c>
      <c r="I21" s="52" t="s">
        <v>412</v>
      </c>
      <c r="J21" s="40" t="s">
        <v>358</v>
      </c>
      <c r="K21" s="40" t="s">
        <v>364</v>
      </c>
      <c r="L21" s="40" t="s">
        <v>413</v>
      </c>
      <c r="M21" s="40">
        <v>3072</v>
      </c>
      <c r="N21" s="40" t="s">
        <v>414</v>
      </c>
      <c r="O21" s="40" t="s">
        <v>415</v>
      </c>
      <c r="P21" s="49"/>
    </row>
    <row r="22" spans="2:16" ht="20" customHeight="1" x14ac:dyDescent="0.2">
      <c r="B22" s="39">
        <v>20</v>
      </c>
      <c r="C22" s="40" t="s">
        <v>389</v>
      </c>
      <c r="D22" s="40" t="s">
        <v>416</v>
      </c>
      <c r="E22" s="40" t="s">
        <v>187</v>
      </c>
      <c r="F22" s="40" t="s">
        <v>137</v>
      </c>
      <c r="G22" s="40" t="s">
        <v>402</v>
      </c>
      <c r="H22" s="40">
        <v>18612188650</v>
      </c>
      <c r="I22" s="52" t="s">
        <v>417</v>
      </c>
      <c r="J22" s="40" t="s">
        <v>358</v>
      </c>
      <c r="K22" s="40" t="s">
        <v>364</v>
      </c>
      <c r="L22" s="40" t="s">
        <v>413</v>
      </c>
      <c r="M22" s="40">
        <v>2032</v>
      </c>
      <c r="N22" s="40" t="s">
        <v>394</v>
      </c>
      <c r="O22" s="40" t="s">
        <v>418</v>
      </c>
      <c r="P22" s="49"/>
    </row>
    <row r="23" spans="2:16" ht="20" customHeight="1" x14ac:dyDescent="0.2">
      <c r="B23" s="39">
        <v>21</v>
      </c>
      <c r="C23" s="40" t="s">
        <v>419</v>
      </c>
      <c r="D23" s="40" t="s">
        <v>420</v>
      </c>
      <c r="E23" s="40" t="s">
        <v>136</v>
      </c>
      <c r="F23" s="40" t="s">
        <v>137</v>
      </c>
      <c r="G23" s="40" t="s">
        <v>397</v>
      </c>
      <c r="H23" s="40">
        <v>18655557798</v>
      </c>
      <c r="I23" s="52" t="s">
        <v>421</v>
      </c>
      <c r="J23" s="40" t="s">
        <v>422</v>
      </c>
      <c r="K23" s="40" t="s">
        <v>334</v>
      </c>
      <c r="L23" s="40" t="s">
        <v>423</v>
      </c>
      <c r="M23" s="45">
        <v>3026</v>
      </c>
      <c r="N23" s="40" t="s">
        <v>336</v>
      </c>
      <c r="O23" s="40" t="s">
        <v>424</v>
      </c>
      <c r="P23" s="49" t="s">
        <v>425</v>
      </c>
    </row>
    <row r="24" spans="2:16" ht="20" customHeight="1" x14ac:dyDescent="0.2">
      <c r="B24" s="39">
        <v>22</v>
      </c>
      <c r="C24" s="40" t="s">
        <v>419</v>
      </c>
      <c r="D24" s="40" t="s">
        <v>420</v>
      </c>
      <c r="E24" s="40" t="s">
        <v>142</v>
      </c>
      <c r="F24" s="40" t="s">
        <v>137</v>
      </c>
      <c r="G24" s="40" t="s">
        <v>397</v>
      </c>
      <c r="H24" s="40">
        <v>13916131342</v>
      </c>
      <c r="I24" s="52" t="s">
        <v>426</v>
      </c>
      <c r="J24" s="40" t="s">
        <v>422</v>
      </c>
      <c r="K24" s="40" t="s">
        <v>334</v>
      </c>
      <c r="L24" s="40" t="s">
        <v>423</v>
      </c>
      <c r="M24" s="45">
        <v>3027</v>
      </c>
      <c r="N24" s="40" t="s">
        <v>336</v>
      </c>
      <c r="O24" s="40" t="s">
        <v>427</v>
      </c>
      <c r="P24" s="49" t="s">
        <v>425</v>
      </c>
    </row>
    <row r="25" spans="2:16" ht="20" customHeight="1" x14ac:dyDescent="0.2">
      <c r="B25" s="39">
        <v>23</v>
      </c>
      <c r="C25" s="40" t="s">
        <v>419</v>
      </c>
      <c r="D25" s="40" t="s">
        <v>428</v>
      </c>
      <c r="E25" s="40" t="s">
        <v>219</v>
      </c>
      <c r="F25" s="40" t="s">
        <v>144</v>
      </c>
      <c r="G25" s="40" t="s">
        <v>429</v>
      </c>
      <c r="H25" s="40">
        <v>13911655353</v>
      </c>
      <c r="I25" s="48" t="s">
        <v>430</v>
      </c>
      <c r="J25" s="40" t="s">
        <v>352</v>
      </c>
      <c r="K25" s="40" t="s">
        <v>334</v>
      </c>
      <c r="L25" s="40" t="s">
        <v>353</v>
      </c>
      <c r="M25" s="45">
        <v>3007</v>
      </c>
      <c r="N25" s="50" t="s">
        <v>431</v>
      </c>
      <c r="O25" s="40" t="s">
        <v>377</v>
      </c>
      <c r="P25" s="49"/>
    </row>
    <row r="26" spans="2:16" ht="20" customHeight="1" x14ac:dyDescent="0.2">
      <c r="B26" s="39">
        <v>24</v>
      </c>
      <c r="C26" s="40" t="s">
        <v>419</v>
      </c>
      <c r="D26" s="40" t="s">
        <v>432</v>
      </c>
      <c r="E26" s="40" t="s">
        <v>175</v>
      </c>
      <c r="F26" s="40" t="s">
        <v>144</v>
      </c>
      <c r="G26" s="40" t="s">
        <v>391</v>
      </c>
      <c r="H26" s="40">
        <v>13910752845</v>
      </c>
      <c r="I26" s="52" t="s">
        <v>433</v>
      </c>
      <c r="J26" s="40" t="s">
        <v>358</v>
      </c>
      <c r="K26" s="40" t="s">
        <v>364</v>
      </c>
      <c r="L26" s="40" t="s">
        <v>434</v>
      </c>
      <c r="M26" s="40">
        <v>5017</v>
      </c>
      <c r="N26" s="40" t="s">
        <v>354</v>
      </c>
      <c r="O26" s="40" t="s">
        <v>435</v>
      </c>
      <c r="P26" s="49"/>
    </row>
    <row r="27" spans="2:16" ht="20" customHeight="1" x14ac:dyDescent="0.2">
      <c r="B27" s="39">
        <v>25</v>
      </c>
      <c r="C27" s="40" t="s">
        <v>419</v>
      </c>
      <c r="D27" s="40" t="s">
        <v>432</v>
      </c>
      <c r="E27" s="40" t="s">
        <v>177</v>
      </c>
      <c r="F27" s="40" t="s">
        <v>137</v>
      </c>
      <c r="G27" s="40" t="s">
        <v>411</v>
      </c>
      <c r="H27" s="40">
        <v>15001254245</v>
      </c>
      <c r="I27" s="52" t="s">
        <v>436</v>
      </c>
      <c r="J27" s="40" t="s">
        <v>160</v>
      </c>
      <c r="K27" s="40" t="s">
        <v>364</v>
      </c>
      <c r="L27" s="40" t="s">
        <v>434</v>
      </c>
      <c r="M27" s="40">
        <v>4002</v>
      </c>
      <c r="N27" s="40" t="s">
        <v>354</v>
      </c>
      <c r="O27" s="40" t="s">
        <v>435</v>
      </c>
      <c r="P27" s="49"/>
    </row>
    <row r="28" spans="2:16" ht="20" customHeight="1" x14ac:dyDescent="0.2">
      <c r="B28" s="39">
        <v>26</v>
      </c>
      <c r="C28" s="40" t="s">
        <v>419</v>
      </c>
      <c r="D28" s="40" t="s">
        <v>437</v>
      </c>
      <c r="E28" s="40" t="s">
        <v>188</v>
      </c>
      <c r="F28" s="40" t="s">
        <v>137</v>
      </c>
      <c r="G28" s="40" t="s">
        <v>391</v>
      </c>
      <c r="H28" s="40">
        <v>18611184118</v>
      </c>
      <c r="I28" s="52" t="s">
        <v>438</v>
      </c>
      <c r="J28" s="40" t="s">
        <v>358</v>
      </c>
      <c r="K28" s="40" t="s">
        <v>364</v>
      </c>
      <c r="L28" s="40" t="s">
        <v>413</v>
      </c>
      <c r="M28" s="40">
        <v>5077</v>
      </c>
      <c r="N28" s="40" t="s">
        <v>336</v>
      </c>
      <c r="O28" s="40" t="s">
        <v>439</v>
      </c>
      <c r="P28" s="49"/>
    </row>
    <row r="29" spans="2:16" ht="20" customHeight="1" x14ac:dyDescent="0.2">
      <c r="B29" s="39">
        <v>27</v>
      </c>
      <c r="C29" s="40" t="s">
        <v>419</v>
      </c>
      <c r="D29" s="40" t="s">
        <v>428</v>
      </c>
      <c r="E29" s="40" t="s">
        <v>189</v>
      </c>
      <c r="F29" s="40" t="s">
        <v>144</v>
      </c>
      <c r="G29" s="40" t="s">
        <v>397</v>
      </c>
      <c r="H29" s="40">
        <v>13810511504</v>
      </c>
      <c r="I29" s="52" t="s">
        <v>440</v>
      </c>
      <c r="J29" s="40" t="s">
        <v>358</v>
      </c>
      <c r="K29" s="40" t="s">
        <v>364</v>
      </c>
      <c r="L29" s="40" t="s">
        <v>413</v>
      </c>
      <c r="M29" s="40">
        <v>5007</v>
      </c>
      <c r="N29" s="50" t="s">
        <v>431</v>
      </c>
      <c r="O29" s="40" t="s">
        <v>377</v>
      </c>
      <c r="P29" s="49"/>
    </row>
    <row r="30" spans="2:16" ht="20" customHeight="1" x14ac:dyDescent="0.2">
      <c r="B30" s="39">
        <v>28</v>
      </c>
      <c r="C30" s="40" t="s">
        <v>419</v>
      </c>
      <c r="D30" s="40" t="s">
        <v>441</v>
      </c>
      <c r="E30" s="40" t="s">
        <v>190</v>
      </c>
      <c r="F30" s="40" t="s">
        <v>137</v>
      </c>
      <c r="G30" s="40" t="s">
        <v>429</v>
      </c>
      <c r="H30" s="40">
        <v>18612285606</v>
      </c>
      <c r="I30" s="52" t="s">
        <v>442</v>
      </c>
      <c r="J30" s="40" t="s">
        <v>358</v>
      </c>
      <c r="K30" s="40" t="s">
        <v>334</v>
      </c>
      <c r="L30" s="40" t="s">
        <v>413</v>
      </c>
      <c r="M30" s="40">
        <v>2066</v>
      </c>
      <c r="N30" s="40" t="s">
        <v>336</v>
      </c>
      <c r="O30" s="40" t="s">
        <v>435</v>
      </c>
      <c r="P30" s="49"/>
    </row>
    <row r="31" spans="2:16" ht="20" customHeight="1" x14ac:dyDescent="0.2">
      <c r="B31" s="39">
        <v>29</v>
      </c>
      <c r="C31" s="40" t="s">
        <v>419</v>
      </c>
      <c r="D31" s="40" t="s">
        <v>437</v>
      </c>
      <c r="E31" s="40" t="s">
        <v>191</v>
      </c>
      <c r="F31" s="40" t="s">
        <v>137</v>
      </c>
      <c r="G31" s="40" t="s">
        <v>411</v>
      </c>
      <c r="H31" s="40">
        <v>13701332039</v>
      </c>
      <c r="I31" s="52" t="s">
        <v>443</v>
      </c>
      <c r="J31" s="40" t="s">
        <v>358</v>
      </c>
      <c r="K31" s="40" t="s">
        <v>364</v>
      </c>
      <c r="L31" s="40" t="s">
        <v>413</v>
      </c>
      <c r="M31" s="40">
        <v>2068</v>
      </c>
      <c r="N31" s="40" t="s">
        <v>336</v>
      </c>
      <c r="O31" s="40" t="s">
        <v>435</v>
      </c>
      <c r="P31" s="49"/>
    </row>
    <row r="32" spans="2:16" ht="34" x14ac:dyDescent="0.2">
      <c r="B32" s="39">
        <v>30</v>
      </c>
      <c r="C32" s="40" t="s">
        <v>419</v>
      </c>
      <c r="D32" s="40" t="s">
        <v>444</v>
      </c>
      <c r="E32" s="40" t="s">
        <v>159</v>
      </c>
      <c r="F32" s="40" t="s">
        <v>144</v>
      </c>
      <c r="G32" s="40" t="s">
        <v>391</v>
      </c>
      <c r="H32" s="40">
        <v>18610123200</v>
      </c>
      <c r="I32" s="52" t="s">
        <v>445</v>
      </c>
      <c r="J32" s="40" t="s">
        <v>358</v>
      </c>
      <c r="K32" s="40" t="s">
        <v>334</v>
      </c>
      <c r="L32" s="45" t="s">
        <v>446</v>
      </c>
      <c r="M32" s="45">
        <v>4020</v>
      </c>
      <c r="N32" s="50" t="s">
        <v>431</v>
      </c>
      <c r="O32" s="40" t="s">
        <v>447</v>
      </c>
      <c r="P32" s="53" t="s">
        <v>448</v>
      </c>
    </row>
    <row r="33" spans="2:16" ht="20" customHeight="1" x14ac:dyDescent="0.2">
      <c r="B33" s="39">
        <v>31</v>
      </c>
      <c r="C33" s="40" t="s">
        <v>449</v>
      </c>
      <c r="D33" s="40" t="s">
        <v>450</v>
      </c>
      <c r="E33" s="40" t="s">
        <v>232</v>
      </c>
      <c r="F33" s="40" t="s">
        <v>144</v>
      </c>
      <c r="G33" s="40" t="s">
        <v>397</v>
      </c>
      <c r="H33" s="40">
        <v>18600180580</v>
      </c>
      <c r="I33" s="52" t="s">
        <v>451</v>
      </c>
      <c r="J33" s="40" t="s">
        <v>370</v>
      </c>
      <c r="K33" s="40" t="s">
        <v>139</v>
      </c>
      <c r="L33" s="40" t="s">
        <v>359</v>
      </c>
      <c r="M33" s="160">
        <v>4028</v>
      </c>
      <c r="N33" s="40" t="s">
        <v>277</v>
      </c>
      <c r="O33" s="40" t="s">
        <v>372</v>
      </c>
      <c r="P33" s="49"/>
    </row>
    <row r="34" spans="2:16" ht="20" customHeight="1" x14ac:dyDescent="0.2">
      <c r="B34" s="39">
        <v>32</v>
      </c>
      <c r="C34" s="40" t="s">
        <v>449</v>
      </c>
      <c r="D34" s="40" t="s">
        <v>450</v>
      </c>
      <c r="E34" s="40" t="s">
        <v>452</v>
      </c>
      <c r="F34" s="40" t="s">
        <v>453</v>
      </c>
      <c r="G34" s="40"/>
      <c r="H34" s="40"/>
      <c r="I34" s="48" t="s">
        <v>454</v>
      </c>
      <c r="J34" s="40" t="s">
        <v>370</v>
      </c>
      <c r="K34" s="40" t="s">
        <v>139</v>
      </c>
      <c r="L34" s="40" t="s">
        <v>455</v>
      </c>
      <c r="M34" s="161"/>
      <c r="N34" s="40" t="s">
        <v>277</v>
      </c>
      <c r="O34" s="40" t="s">
        <v>456</v>
      </c>
      <c r="P34" s="49" t="s">
        <v>457</v>
      </c>
    </row>
    <row r="35" spans="2:16" ht="20" customHeight="1" x14ac:dyDescent="0.2">
      <c r="B35" s="39">
        <v>33</v>
      </c>
      <c r="C35" s="40" t="s">
        <v>449</v>
      </c>
      <c r="D35" s="40" t="s">
        <v>458</v>
      </c>
      <c r="E35" s="40" t="s">
        <v>459</v>
      </c>
      <c r="F35" s="40" t="s">
        <v>144</v>
      </c>
      <c r="G35" s="40" t="s">
        <v>397</v>
      </c>
      <c r="H35" s="40">
        <v>13520758151</v>
      </c>
      <c r="I35" s="52" t="s">
        <v>460</v>
      </c>
      <c r="J35" s="40" t="s">
        <v>461</v>
      </c>
      <c r="K35" s="40" t="s">
        <v>462</v>
      </c>
      <c r="L35" s="40" t="s">
        <v>455</v>
      </c>
      <c r="M35" s="45">
        <v>3017</v>
      </c>
      <c r="N35" s="40" t="s">
        <v>463</v>
      </c>
      <c r="O35" s="40" t="s">
        <v>464</v>
      </c>
      <c r="P35" s="49"/>
    </row>
    <row r="36" spans="2:16" ht="20" customHeight="1" x14ac:dyDescent="0.2">
      <c r="B36" s="39">
        <v>34</v>
      </c>
      <c r="C36" s="40" t="s">
        <v>449</v>
      </c>
      <c r="D36" s="40" t="s">
        <v>465</v>
      </c>
      <c r="E36" s="40" t="s">
        <v>192</v>
      </c>
      <c r="F36" s="40" t="s">
        <v>144</v>
      </c>
      <c r="G36" s="40" t="s">
        <v>411</v>
      </c>
      <c r="H36" s="40">
        <v>18101090009</v>
      </c>
      <c r="I36" s="52" t="s">
        <v>466</v>
      </c>
      <c r="J36" s="40" t="s">
        <v>160</v>
      </c>
      <c r="K36" s="40" t="s">
        <v>462</v>
      </c>
      <c r="L36" s="40" t="s">
        <v>467</v>
      </c>
      <c r="M36" s="40">
        <v>2010</v>
      </c>
      <c r="N36" s="40" t="s">
        <v>463</v>
      </c>
      <c r="O36" s="40" t="s">
        <v>468</v>
      </c>
      <c r="P36" s="49"/>
    </row>
    <row r="37" spans="2:16" ht="34" x14ac:dyDescent="0.2">
      <c r="B37" s="39">
        <v>35</v>
      </c>
      <c r="C37" s="40" t="s">
        <v>449</v>
      </c>
      <c r="D37" s="40" t="s">
        <v>469</v>
      </c>
      <c r="E37" s="40" t="s">
        <v>205</v>
      </c>
      <c r="F37" s="40" t="s">
        <v>137</v>
      </c>
      <c r="G37" s="40" t="s">
        <v>397</v>
      </c>
      <c r="H37" s="40">
        <v>18539960532</v>
      </c>
      <c r="I37" s="52" t="s">
        <v>470</v>
      </c>
      <c r="J37" s="40" t="s">
        <v>206</v>
      </c>
      <c r="K37" s="40" t="s">
        <v>334</v>
      </c>
      <c r="L37" s="45" t="s">
        <v>471</v>
      </c>
      <c r="M37" s="40">
        <v>3002</v>
      </c>
      <c r="N37" s="40" t="s">
        <v>336</v>
      </c>
      <c r="O37" s="45" t="s">
        <v>472</v>
      </c>
      <c r="P37" s="49"/>
    </row>
    <row r="38" spans="2:16" ht="34" x14ac:dyDescent="0.2">
      <c r="B38" s="39">
        <v>36</v>
      </c>
      <c r="C38" s="40" t="s">
        <v>449</v>
      </c>
      <c r="D38" s="40" t="s">
        <v>469</v>
      </c>
      <c r="E38" s="40" t="s">
        <v>208</v>
      </c>
      <c r="F38" s="40" t="s">
        <v>137</v>
      </c>
      <c r="G38" s="40" t="s">
        <v>411</v>
      </c>
      <c r="H38" s="40">
        <v>18538120050</v>
      </c>
      <c r="I38" s="52" t="s">
        <v>473</v>
      </c>
      <c r="J38" s="40" t="s">
        <v>206</v>
      </c>
      <c r="K38" s="40" t="s">
        <v>462</v>
      </c>
      <c r="L38" s="45" t="s">
        <v>474</v>
      </c>
      <c r="M38" s="40">
        <v>2016</v>
      </c>
      <c r="N38" s="40" t="s">
        <v>336</v>
      </c>
      <c r="O38" s="45" t="s">
        <v>472</v>
      </c>
      <c r="P38" s="49"/>
    </row>
    <row r="39" spans="2:16" ht="20" customHeight="1" x14ac:dyDescent="0.2">
      <c r="B39" s="39">
        <v>37</v>
      </c>
      <c r="C39" s="40" t="s">
        <v>475</v>
      </c>
      <c r="D39" s="40" t="s">
        <v>476</v>
      </c>
      <c r="E39" s="40" t="s">
        <v>477</v>
      </c>
      <c r="F39" s="40" t="s">
        <v>453</v>
      </c>
      <c r="G39" s="40"/>
      <c r="H39" s="45">
        <v>13716026807</v>
      </c>
      <c r="I39" s="48" t="s">
        <v>478</v>
      </c>
      <c r="J39" s="40" t="s">
        <v>461</v>
      </c>
      <c r="K39" s="40" t="s">
        <v>462</v>
      </c>
      <c r="L39" s="40" t="s">
        <v>455</v>
      </c>
      <c r="M39" s="45">
        <v>3032</v>
      </c>
      <c r="N39" s="40" t="s">
        <v>463</v>
      </c>
      <c r="O39" s="40" t="s">
        <v>479</v>
      </c>
      <c r="P39" s="49" t="s">
        <v>480</v>
      </c>
    </row>
    <row r="40" spans="2:16" ht="20" customHeight="1" x14ac:dyDescent="0.2">
      <c r="B40" s="39">
        <v>38</v>
      </c>
      <c r="C40" s="40" t="s">
        <v>475</v>
      </c>
      <c r="D40" s="40" t="s">
        <v>481</v>
      </c>
      <c r="E40" s="40" t="s">
        <v>236</v>
      </c>
      <c r="F40" s="40" t="s">
        <v>137</v>
      </c>
      <c r="G40" s="40" t="s">
        <v>397</v>
      </c>
      <c r="H40" s="40">
        <v>13001928399</v>
      </c>
      <c r="I40" s="52" t="s">
        <v>482</v>
      </c>
      <c r="J40" s="40" t="s">
        <v>461</v>
      </c>
      <c r="K40" s="40" t="s">
        <v>139</v>
      </c>
      <c r="L40" s="40" t="s">
        <v>455</v>
      </c>
      <c r="M40" s="45">
        <v>3022</v>
      </c>
      <c r="N40" s="40" t="s">
        <v>483</v>
      </c>
      <c r="O40" s="40" t="s">
        <v>456</v>
      </c>
      <c r="P40" s="42"/>
    </row>
    <row r="41" spans="2:16" ht="20" customHeight="1" x14ac:dyDescent="0.2">
      <c r="B41" s="39">
        <v>39</v>
      </c>
      <c r="C41" s="40" t="s">
        <v>475</v>
      </c>
      <c r="D41" s="40" t="s">
        <v>476</v>
      </c>
      <c r="E41" s="40" t="s">
        <v>237</v>
      </c>
      <c r="F41" s="40" t="s">
        <v>144</v>
      </c>
      <c r="G41" s="40" t="s">
        <v>484</v>
      </c>
      <c r="H41" s="40">
        <v>18600342808</v>
      </c>
      <c r="I41" s="52" t="s">
        <v>485</v>
      </c>
      <c r="J41" s="40" t="s">
        <v>461</v>
      </c>
      <c r="K41" s="40" t="s">
        <v>462</v>
      </c>
      <c r="L41" s="40" t="s">
        <v>455</v>
      </c>
      <c r="M41" s="45">
        <v>3033</v>
      </c>
      <c r="N41" s="40" t="s">
        <v>463</v>
      </c>
      <c r="O41" s="40" t="s">
        <v>479</v>
      </c>
      <c r="P41" s="49" t="s">
        <v>486</v>
      </c>
    </row>
    <row r="42" spans="2:16" ht="20" customHeight="1" x14ac:dyDescent="0.2">
      <c r="B42" s="39">
        <v>40</v>
      </c>
      <c r="C42" s="40" t="s">
        <v>475</v>
      </c>
      <c r="D42" s="40" t="s">
        <v>487</v>
      </c>
      <c r="E42" s="40" t="s">
        <v>488</v>
      </c>
      <c r="F42" s="40" t="s">
        <v>137</v>
      </c>
      <c r="G42" s="40" t="s">
        <v>409</v>
      </c>
      <c r="H42" s="40">
        <v>13366694447</v>
      </c>
      <c r="I42" s="52" t="s">
        <v>489</v>
      </c>
      <c r="J42" s="40" t="s">
        <v>490</v>
      </c>
      <c r="K42" s="40" t="s">
        <v>491</v>
      </c>
      <c r="L42" s="40" t="s">
        <v>492</v>
      </c>
      <c r="M42" s="45">
        <v>2002</v>
      </c>
      <c r="N42" s="40" t="s">
        <v>493</v>
      </c>
      <c r="O42" s="40" t="s">
        <v>494</v>
      </c>
      <c r="P42" s="49"/>
    </row>
    <row r="43" spans="2:16" ht="20" customHeight="1" x14ac:dyDescent="0.2">
      <c r="B43" s="39">
        <v>41</v>
      </c>
      <c r="C43" s="40" t="s">
        <v>475</v>
      </c>
      <c r="D43" s="40" t="s">
        <v>487</v>
      </c>
      <c r="E43" s="40" t="s">
        <v>239</v>
      </c>
      <c r="F43" s="40" t="s">
        <v>144</v>
      </c>
      <c r="G43" s="40" t="s">
        <v>409</v>
      </c>
      <c r="H43" s="40">
        <v>13811239994</v>
      </c>
      <c r="I43" s="52" t="s">
        <v>495</v>
      </c>
      <c r="J43" s="40" t="s">
        <v>490</v>
      </c>
      <c r="K43" s="40" t="s">
        <v>491</v>
      </c>
      <c r="L43" s="40" t="s">
        <v>492</v>
      </c>
      <c r="M43" s="45">
        <v>2006</v>
      </c>
      <c r="N43" s="40" t="s">
        <v>496</v>
      </c>
      <c r="O43" s="40" t="s">
        <v>494</v>
      </c>
      <c r="P43" s="49"/>
    </row>
    <row r="44" spans="2:16" ht="20" customHeight="1" x14ac:dyDescent="0.2">
      <c r="B44" s="39">
        <v>42</v>
      </c>
      <c r="C44" s="40" t="s">
        <v>475</v>
      </c>
      <c r="D44" s="40" t="s">
        <v>487</v>
      </c>
      <c r="E44" s="40" t="s">
        <v>240</v>
      </c>
      <c r="F44" s="40" t="s">
        <v>144</v>
      </c>
      <c r="G44" s="40" t="s">
        <v>397</v>
      </c>
      <c r="H44" s="40">
        <v>15910422929</v>
      </c>
      <c r="I44" s="52" t="s">
        <v>497</v>
      </c>
      <c r="J44" s="40" t="s">
        <v>490</v>
      </c>
      <c r="K44" s="40" t="s">
        <v>491</v>
      </c>
      <c r="L44" s="40" t="s">
        <v>492</v>
      </c>
      <c r="M44" s="45">
        <v>2020</v>
      </c>
      <c r="N44" s="40" t="s">
        <v>496</v>
      </c>
      <c r="O44" s="40" t="s">
        <v>494</v>
      </c>
      <c r="P44" s="49"/>
    </row>
    <row r="45" spans="2:16" ht="20" customHeight="1" x14ac:dyDescent="0.2">
      <c r="B45" s="39">
        <v>43</v>
      </c>
      <c r="C45" s="40" t="s">
        <v>475</v>
      </c>
      <c r="D45" s="40" t="s">
        <v>498</v>
      </c>
      <c r="E45" s="40" t="s">
        <v>499</v>
      </c>
      <c r="F45" s="40" t="s">
        <v>137</v>
      </c>
      <c r="G45" s="40" t="s">
        <v>500</v>
      </c>
      <c r="H45" s="40">
        <v>15210773088</v>
      </c>
      <c r="I45" s="52" t="s">
        <v>501</v>
      </c>
      <c r="J45" s="40" t="s">
        <v>490</v>
      </c>
      <c r="K45" s="40" t="s">
        <v>491</v>
      </c>
      <c r="L45" s="40" t="s">
        <v>492</v>
      </c>
      <c r="M45" s="45">
        <v>5073</v>
      </c>
      <c r="N45" s="40" t="s">
        <v>336</v>
      </c>
      <c r="O45" s="40" t="s">
        <v>502</v>
      </c>
      <c r="P45" s="49"/>
    </row>
    <row r="46" spans="2:16" ht="20" customHeight="1" x14ac:dyDescent="0.2">
      <c r="B46" s="39">
        <v>44</v>
      </c>
      <c r="C46" s="40" t="s">
        <v>475</v>
      </c>
      <c r="D46" s="40" t="s">
        <v>503</v>
      </c>
      <c r="E46" s="40" t="s">
        <v>193</v>
      </c>
      <c r="F46" s="40" t="s">
        <v>144</v>
      </c>
      <c r="G46" s="40" t="s">
        <v>397</v>
      </c>
      <c r="H46" s="40">
        <v>18910582599</v>
      </c>
      <c r="I46" s="52" t="s">
        <v>504</v>
      </c>
      <c r="J46" s="40" t="s">
        <v>461</v>
      </c>
      <c r="K46" s="40" t="s">
        <v>462</v>
      </c>
      <c r="L46" s="40" t="s">
        <v>467</v>
      </c>
      <c r="M46" s="40">
        <v>5005</v>
      </c>
      <c r="N46" s="40" t="s">
        <v>463</v>
      </c>
      <c r="O46" s="40" t="s">
        <v>468</v>
      </c>
      <c r="P46" s="49"/>
    </row>
    <row r="47" spans="2:16" ht="20" customHeight="1" x14ac:dyDescent="0.2">
      <c r="B47" s="39">
        <v>45</v>
      </c>
      <c r="C47" s="40" t="s">
        <v>475</v>
      </c>
      <c r="D47" s="40" t="s">
        <v>503</v>
      </c>
      <c r="E47" s="40" t="s">
        <v>194</v>
      </c>
      <c r="F47" s="40" t="s">
        <v>144</v>
      </c>
      <c r="G47" s="40" t="s">
        <v>409</v>
      </c>
      <c r="H47" s="40" t="s">
        <v>195</v>
      </c>
      <c r="I47" s="52" t="s">
        <v>505</v>
      </c>
      <c r="J47" s="40" t="s">
        <v>461</v>
      </c>
      <c r="K47" s="40" t="s">
        <v>462</v>
      </c>
      <c r="L47" s="40" t="s">
        <v>467</v>
      </c>
      <c r="M47" s="40">
        <v>5003</v>
      </c>
      <c r="N47" s="40" t="s">
        <v>463</v>
      </c>
      <c r="O47" s="40" t="s">
        <v>468</v>
      </c>
      <c r="P47" s="49"/>
    </row>
    <row r="48" spans="2:16" ht="20" customHeight="1" x14ac:dyDescent="0.2">
      <c r="B48" s="39">
        <v>46</v>
      </c>
      <c r="C48" s="40" t="s">
        <v>475</v>
      </c>
      <c r="D48" s="40" t="s">
        <v>506</v>
      </c>
      <c r="E48" s="40" t="s">
        <v>507</v>
      </c>
      <c r="F48" s="40" t="s">
        <v>137</v>
      </c>
      <c r="G48" s="40" t="s">
        <v>508</v>
      </c>
      <c r="H48" s="40">
        <v>18520003239</v>
      </c>
      <c r="I48" s="52" t="s">
        <v>509</v>
      </c>
      <c r="J48" s="40" t="s">
        <v>510</v>
      </c>
      <c r="K48" s="40" t="s">
        <v>462</v>
      </c>
      <c r="L48" s="40" t="s">
        <v>511</v>
      </c>
      <c r="M48" s="40">
        <v>4077</v>
      </c>
      <c r="N48" s="50" t="s">
        <v>431</v>
      </c>
      <c r="O48" s="40" t="s">
        <v>511</v>
      </c>
      <c r="P48" s="49"/>
    </row>
    <row r="49" spans="2:16" ht="20" customHeight="1" x14ac:dyDescent="0.2">
      <c r="B49" s="39">
        <v>47</v>
      </c>
      <c r="C49" s="40" t="s">
        <v>475</v>
      </c>
      <c r="D49" s="40" t="s">
        <v>506</v>
      </c>
      <c r="E49" s="40" t="s">
        <v>512</v>
      </c>
      <c r="F49" s="40" t="s">
        <v>137</v>
      </c>
      <c r="G49" s="40" t="s">
        <v>508</v>
      </c>
      <c r="H49" s="40">
        <v>18688889614</v>
      </c>
      <c r="I49" s="52" t="s">
        <v>513</v>
      </c>
      <c r="J49" s="40" t="s">
        <v>510</v>
      </c>
      <c r="K49" s="40" t="s">
        <v>462</v>
      </c>
      <c r="L49" s="40" t="s">
        <v>511</v>
      </c>
      <c r="M49" s="40">
        <v>4073</v>
      </c>
      <c r="N49" s="50" t="s">
        <v>514</v>
      </c>
      <c r="O49" s="40" t="s">
        <v>511</v>
      </c>
      <c r="P49" s="54" t="s">
        <v>515</v>
      </c>
    </row>
    <row r="50" spans="2:16" ht="20" customHeight="1" x14ac:dyDescent="0.2">
      <c r="B50" s="39">
        <v>48</v>
      </c>
      <c r="C50" s="40" t="s">
        <v>516</v>
      </c>
      <c r="D50" s="40" t="s">
        <v>517</v>
      </c>
      <c r="E50" s="40" t="s">
        <v>181</v>
      </c>
      <c r="F50" s="40" t="s">
        <v>137</v>
      </c>
      <c r="G50" s="40" t="s">
        <v>348</v>
      </c>
      <c r="H50" s="40">
        <v>13910502043</v>
      </c>
      <c r="I50" s="52" t="s">
        <v>518</v>
      </c>
      <c r="J50" s="40" t="s">
        <v>160</v>
      </c>
      <c r="K50" s="40" t="s">
        <v>334</v>
      </c>
      <c r="L50" s="40" t="s">
        <v>467</v>
      </c>
      <c r="M50" s="40">
        <v>9022</v>
      </c>
      <c r="N50" s="50" t="s">
        <v>519</v>
      </c>
      <c r="O50" s="40" t="s">
        <v>468</v>
      </c>
      <c r="P50" s="53" t="s">
        <v>520</v>
      </c>
    </row>
    <row r="51" spans="2:16" ht="20" customHeight="1" x14ac:dyDescent="0.2">
      <c r="B51" s="39">
        <v>49</v>
      </c>
      <c r="C51" s="40" t="s">
        <v>516</v>
      </c>
      <c r="D51" s="40" t="s">
        <v>521</v>
      </c>
      <c r="E51" s="40" t="s">
        <v>182</v>
      </c>
      <c r="F51" s="40" t="s">
        <v>137</v>
      </c>
      <c r="G51" s="40" t="s">
        <v>348</v>
      </c>
      <c r="H51" s="40">
        <v>15010231822</v>
      </c>
      <c r="I51" s="52" t="s">
        <v>522</v>
      </c>
      <c r="J51" s="40" t="s">
        <v>160</v>
      </c>
      <c r="K51" s="40" t="s">
        <v>334</v>
      </c>
      <c r="L51" s="40" t="s">
        <v>467</v>
      </c>
      <c r="M51" s="40">
        <v>2030</v>
      </c>
      <c r="N51" s="40" t="s">
        <v>336</v>
      </c>
      <c r="O51" s="40" t="s">
        <v>386</v>
      </c>
      <c r="P51" s="42"/>
    </row>
    <row r="52" spans="2:16" ht="20" customHeight="1" x14ac:dyDescent="0.2">
      <c r="B52" s="39">
        <v>50</v>
      </c>
      <c r="C52" s="40" t="s">
        <v>516</v>
      </c>
      <c r="D52" s="40" t="s">
        <v>521</v>
      </c>
      <c r="E52" s="40" t="s">
        <v>183</v>
      </c>
      <c r="F52" s="40" t="s">
        <v>137</v>
      </c>
      <c r="G52" s="40" t="s">
        <v>348</v>
      </c>
      <c r="H52" s="40">
        <v>13910094287</v>
      </c>
      <c r="I52" s="52" t="s">
        <v>523</v>
      </c>
      <c r="J52" s="40" t="s">
        <v>160</v>
      </c>
      <c r="K52" s="40" t="s">
        <v>334</v>
      </c>
      <c r="L52" s="40" t="s">
        <v>467</v>
      </c>
      <c r="M52" s="40">
        <v>2033</v>
      </c>
      <c r="N52" s="40" t="s">
        <v>336</v>
      </c>
      <c r="O52" s="40" t="s">
        <v>386</v>
      </c>
      <c r="P52" s="42"/>
    </row>
    <row r="53" spans="2:16" ht="20" customHeight="1" x14ac:dyDescent="0.2">
      <c r="B53" s="39">
        <v>51</v>
      </c>
      <c r="C53" s="40" t="s">
        <v>524</v>
      </c>
      <c r="D53" s="40" t="s">
        <v>525</v>
      </c>
      <c r="E53" s="40" t="s">
        <v>526</v>
      </c>
      <c r="F53" s="40" t="s">
        <v>137</v>
      </c>
      <c r="G53" s="40" t="s">
        <v>397</v>
      </c>
      <c r="H53" s="40">
        <v>18627758140</v>
      </c>
      <c r="I53" s="46" t="s">
        <v>527</v>
      </c>
      <c r="J53" s="40" t="s">
        <v>528</v>
      </c>
      <c r="K53" s="40" t="s">
        <v>334</v>
      </c>
      <c r="L53" s="40" t="s">
        <v>529</v>
      </c>
      <c r="M53" s="40">
        <v>3071</v>
      </c>
      <c r="N53" s="40" t="s">
        <v>336</v>
      </c>
      <c r="O53" s="40" t="s">
        <v>529</v>
      </c>
      <c r="P53" s="42"/>
    </row>
    <row r="54" spans="2:16" ht="20" customHeight="1" x14ac:dyDescent="0.2">
      <c r="B54" s="39">
        <v>52</v>
      </c>
      <c r="C54" s="40" t="s">
        <v>524</v>
      </c>
      <c r="D54" s="162" t="s">
        <v>530</v>
      </c>
      <c r="E54" s="40" t="s">
        <v>531</v>
      </c>
      <c r="F54" s="40" t="s">
        <v>144</v>
      </c>
      <c r="G54" s="40" t="s">
        <v>532</v>
      </c>
      <c r="H54" s="40">
        <v>13681823544</v>
      </c>
      <c r="I54" s="46" t="s">
        <v>533</v>
      </c>
      <c r="J54" s="40" t="s">
        <v>534</v>
      </c>
      <c r="K54" s="40" t="s">
        <v>334</v>
      </c>
      <c r="L54" s="40" t="s">
        <v>511</v>
      </c>
      <c r="M54" s="163">
        <v>9018</v>
      </c>
      <c r="N54" s="50" t="s">
        <v>519</v>
      </c>
      <c r="O54" s="40" t="s">
        <v>511</v>
      </c>
      <c r="P54" s="53" t="s">
        <v>535</v>
      </c>
    </row>
    <row r="55" spans="2:16" ht="20" customHeight="1" x14ac:dyDescent="0.2">
      <c r="B55" s="39">
        <v>53</v>
      </c>
      <c r="C55" s="40" t="s">
        <v>524</v>
      </c>
      <c r="D55" s="162"/>
      <c r="E55" s="40" t="s">
        <v>536</v>
      </c>
      <c r="F55" s="40" t="s">
        <v>144</v>
      </c>
      <c r="G55" s="40" t="s">
        <v>537</v>
      </c>
      <c r="H55" s="40">
        <v>13636502827</v>
      </c>
      <c r="I55" s="46" t="s">
        <v>538</v>
      </c>
      <c r="J55" s="40" t="s">
        <v>534</v>
      </c>
      <c r="K55" s="40" t="s">
        <v>334</v>
      </c>
      <c r="L55" s="40" t="s">
        <v>511</v>
      </c>
      <c r="M55" s="164"/>
      <c r="N55" s="50" t="s">
        <v>519</v>
      </c>
      <c r="O55" s="40" t="s">
        <v>511</v>
      </c>
      <c r="P55" s="53" t="s">
        <v>535</v>
      </c>
    </row>
    <row r="56" spans="2:16" ht="20" customHeight="1" x14ac:dyDescent="0.2">
      <c r="B56" s="39">
        <v>54</v>
      </c>
      <c r="C56" s="40" t="s">
        <v>524</v>
      </c>
      <c r="D56" s="162"/>
      <c r="E56" s="40" t="s">
        <v>539</v>
      </c>
      <c r="F56" s="40" t="s">
        <v>137</v>
      </c>
      <c r="G56" s="40" t="s">
        <v>532</v>
      </c>
      <c r="H56" s="40">
        <v>18602116859</v>
      </c>
      <c r="I56" s="46" t="s">
        <v>540</v>
      </c>
      <c r="J56" s="40" t="s">
        <v>534</v>
      </c>
      <c r="K56" s="40" t="s">
        <v>334</v>
      </c>
      <c r="L56" s="40" t="s">
        <v>511</v>
      </c>
      <c r="M56" s="40">
        <v>5071</v>
      </c>
      <c r="N56" s="50" t="s">
        <v>541</v>
      </c>
      <c r="O56" s="40" t="s">
        <v>511</v>
      </c>
      <c r="P56" s="53" t="s">
        <v>535</v>
      </c>
    </row>
    <row r="57" spans="2:16" ht="20" customHeight="1" thickBot="1" x14ac:dyDescent="0.25">
      <c r="B57" s="55">
        <v>55</v>
      </c>
      <c r="C57" s="56" t="s">
        <v>542</v>
      </c>
      <c r="D57" s="56" t="s">
        <v>543</v>
      </c>
      <c r="E57" s="56" t="s">
        <v>178</v>
      </c>
      <c r="F57" s="56" t="s">
        <v>137</v>
      </c>
      <c r="G57" s="56" t="s">
        <v>544</v>
      </c>
      <c r="H57" s="56">
        <v>13393267300</v>
      </c>
      <c r="I57" s="57" t="s">
        <v>545</v>
      </c>
      <c r="J57" s="56" t="s">
        <v>461</v>
      </c>
      <c r="K57" s="56" t="s">
        <v>334</v>
      </c>
      <c r="L57" s="56" t="s">
        <v>467</v>
      </c>
      <c r="M57" s="56">
        <v>9028</v>
      </c>
      <c r="N57" s="40" t="s">
        <v>336</v>
      </c>
      <c r="O57" s="56" t="s">
        <v>546</v>
      </c>
      <c r="P57" s="58"/>
    </row>
    <row r="58" spans="2:16" s="62" customFormat="1" ht="20" customHeight="1" x14ac:dyDescent="0.2">
      <c r="B58" s="59">
        <v>56</v>
      </c>
      <c r="C58" s="60" t="s">
        <v>366</v>
      </c>
      <c r="D58" s="60" t="s">
        <v>547</v>
      </c>
      <c r="E58" s="60" t="s">
        <v>202</v>
      </c>
      <c r="F58" s="60" t="s">
        <v>137</v>
      </c>
      <c r="G58" s="60" t="s">
        <v>374</v>
      </c>
      <c r="H58" s="60">
        <v>13512112889</v>
      </c>
      <c r="I58" s="60" t="s">
        <v>548</v>
      </c>
      <c r="J58" s="60" t="s">
        <v>528</v>
      </c>
      <c r="K58" s="60" t="s">
        <v>334</v>
      </c>
      <c r="L58" s="60" t="s">
        <v>549</v>
      </c>
      <c r="M58" s="60">
        <v>5021</v>
      </c>
      <c r="N58" s="61" t="s">
        <v>334</v>
      </c>
      <c r="O58" s="60" t="s">
        <v>337</v>
      </c>
      <c r="P58" s="53" t="s">
        <v>550</v>
      </c>
    </row>
    <row r="60" spans="2:16" ht="16" thickBot="1" x14ac:dyDescent="0.25"/>
    <row r="61" spans="2:16" ht="17" x14ac:dyDescent="0.2">
      <c r="B61" s="63" t="s">
        <v>318</v>
      </c>
      <c r="C61" s="64" t="s">
        <v>319</v>
      </c>
      <c r="D61" s="64" t="s">
        <v>320</v>
      </c>
      <c r="E61" s="64" t="s">
        <v>125</v>
      </c>
      <c r="F61" s="64" t="s">
        <v>551</v>
      </c>
      <c r="G61" s="64" t="s">
        <v>322</v>
      </c>
      <c r="H61" s="64" t="s">
        <v>2</v>
      </c>
      <c r="I61" s="65" t="s">
        <v>323</v>
      </c>
      <c r="J61" s="64" t="s">
        <v>128</v>
      </c>
      <c r="K61" s="64" t="s">
        <v>552</v>
      </c>
      <c r="L61" s="64" t="s">
        <v>553</v>
      </c>
      <c r="M61" s="64" t="s">
        <v>554</v>
      </c>
      <c r="N61" s="64" t="s">
        <v>555</v>
      </c>
      <c r="O61" s="64" t="s">
        <v>556</v>
      </c>
      <c r="P61" s="66" t="s">
        <v>557</v>
      </c>
    </row>
    <row r="62" spans="2:16" ht="17" x14ac:dyDescent="0.25">
      <c r="B62" s="67">
        <v>1</v>
      </c>
      <c r="C62" s="68">
        <v>360</v>
      </c>
      <c r="D62" s="68"/>
      <c r="E62" s="68" t="s">
        <v>558</v>
      </c>
      <c r="F62" s="68" t="s">
        <v>559</v>
      </c>
      <c r="G62" s="69"/>
      <c r="H62" s="70"/>
      <c r="I62" s="71" t="s">
        <v>560</v>
      </c>
      <c r="J62" s="68"/>
      <c r="K62" s="68" t="s">
        <v>561</v>
      </c>
      <c r="L62" s="68"/>
      <c r="M62" s="72">
        <v>6055</v>
      </c>
      <c r="N62" s="73" t="s">
        <v>562</v>
      </c>
      <c r="O62" s="68"/>
      <c r="P62" s="74" t="s">
        <v>563</v>
      </c>
    </row>
    <row r="63" spans="2:16" ht="17" x14ac:dyDescent="0.25">
      <c r="B63" s="67">
        <v>2</v>
      </c>
      <c r="C63" s="68">
        <v>360</v>
      </c>
      <c r="D63" s="68"/>
      <c r="E63" s="68" t="s">
        <v>564</v>
      </c>
      <c r="F63" s="68" t="s">
        <v>559</v>
      </c>
      <c r="G63" s="69"/>
      <c r="H63" s="70"/>
      <c r="I63" s="70"/>
      <c r="J63" s="68"/>
      <c r="K63" s="72" t="s">
        <v>561</v>
      </c>
      <c r="L63" s="68"/>
      <c r="M63" s="72">
        <v>5062</v>
      </c>
      <c r="N63" s="68" t="s">
        <v>565</v>
      </c>
      <c r="O63" s="68"/>
      <c r="P63" s="74"/>
    </row>
    <row r="64" spans="2:16" ht="17" x14ac:dyDescent="0.2">
      <c r="B64" s="67">
        <v>3</v>
      </c>
      <c r="C64" s="68">
        <v>360</v>
      </c>
      <c r="D64" s="68"/>
      <c r="E64" s="68" t="s">
        <v>566</v>
      </c>
      <c r="F64" s="68" t="s">
        <v>567</v>
      </c>
      <c r="G64" s="70"/>
      <c r="H64" s="70" t="s">
        <v>568</v>
      </c>
      <c r="I64" s="70" t="s">
        <v>569</v>
      </c>
      <c r="J64" s="68" t="s">
        <v>570</v>
      </c>
      <c r="K64" s="68" t="s">
        <v>561</v>
      </c>
      <c r="L64" s="68" t="s">
        <v>571</v>
      </c>
      <c r="M64" s="72">
        <v>4068</v>
      </c>
      <c r="N64" s="68" t="s">
        <v>565</v>
      </c>
      <c r="O64" s="68"/>
      <c r="P64" s="74"/>
    </row>
    <row r="65" spans="2:16" ht="17" x14ac:dyDescent="0.25">
      <c r="B65" s="67">
        <v>4</v>
      </c>
      <c r="C65" s="68">
        <v>360</v>
      </c>
      <c r="D65" s="68" t="s">
        <v>572</v>
      </c>
      <c r="E65" s="68" t="s">
        <v>573</v>
      </c>
      <c r="F65" s="68" t="s">
        <v>574</v>
      </c>
      <c r="G65" s="69"/>
      <c r="H65" s="68">
        <v>13601001949</v>
      </c>
      <c r="I65" s="70" t="s">
        <v>575</v>
      </c>
      <c r="J65" s="68" t="s">
        <v>576</v>
      </c>
      <c r="K65" s="68" t="s">
        <v>577</v>
      </c>
      <c r="L65" s="68"/>
      <c r="M65" s="72">
        <v>4062</v>
      </c>
      <c r="N65" s="68" t="s">
        <v>578</v>
      </c>
      <c r="O65" s="68"/>
      <c r="P65" s="75" t="s">
        <v>579</v>
      </c>
    </row>
    <row r="66" spans="2:16" ht="17" x14ac:dyDescent="0.25">
      <c r="B66" s="67">
        <v>5</v>
      </c>
      <c r="C66" s="68">
        <v>360</v>
      </c>
      <c r="D66" s="68" t="s">
        <v>572</v>
      </c>
      <c r="E66" s="68" t="s">
        <v>580</v>
      </c>
      <c r="F66" s="68" t="s">
        <v>581</v>
      </c>
      <c r="G66" s="69"/>
      <c r="H66" s="68">
        <v>13911621217</v>
      </c>
      <c r="I66" s="70" t="s">
        <v>582</v>
      </c>
      <c r="J66" s="68" t="s">
        <v>576</v>
      </c>
      <c r="K66" s="68" t="s">
        <v>583</v>
      </c>
      <c r="L66" s="68"/>
      <c r="M66" s="155">
        <v>2023</v>
      </c>
      <c r="N66" s="68" t="s">
        <v>565</v>
      </c>
      <c r="O66" s="68"/>
      <c r="P66" s="74"/>
    </row>
    <row r="67" spans="2:16" ht="17" x14ac:dyDescent="0.25">
      <c r="B67" s="67">
        <v>6</v>
      </c>
      <c r="C67" s="68">
        <v>360</v>
      </c>
      <c r="D67" s="68" t="s">
        <v>572</v>
      </c>
      <c r="E67" s="68" t="s">
        <v>584</v>
      </c>
      <c r="F67" s="68" t="s">
        <v>581</v>
      </c>
      <c r="G67" s="69"/>
      <c r="H67" s="68">
        <v>13911096702</v>
      </c>
      <c r="I67" s="70" t="s">
        <v>585</v>
      </c>
      <c r="J67" s="68" t="s">
        <v>576</v>
      </c>
      <c r="K67" s="68" t="s">
        <v>583</v>
      </c>
      <c r="L67" s="68"/>
      <c r="M67" s="156"/>
      <c r="N67" s="68" t="s">
        <v>565</v>
      </c>
      <c r="O67" s="68"/>
      <c r="P67" s="74"/>
    </row>
    <row r="68" spans="2:16" ht="17" x14ac:dyDescent="0.25">
      <c r="B68" s="67">
        <v>7</v>
      </c>
      <c r="C68" s="68">
        <v>360</v>
      </c>
      <c r="D68" s="68" t="s">
        <v>586</v>
      </c>
      <c r="E68" s="68" t="s">
        <v>587</v>
      </c>
      <c r="F68" s="68" t="s">
        <v>559</v>
      </c>
      <c r="G68" s="69"/>
      <c r="H68" s="70" t="s">
        <v>588</v>
      </c>
      <c r="I68" s="70" t="s">
        <v>589</v>
      </c>
      <c r="J68" s="68" t="s">
        <v>570</v>
      </c>
      <c r="K68" s="68" t="s">
        <v>561</v>
      </c>
      <c r="L68" s="68" t="s">
        <v>590</v>
      </c>
      <c r="M68" s="155">
        <v>9016</v>
      </c>
      <c r="N68" s="68" t="s">
        <v>565</v>
      </c>
      <c r="O68" s="68"/>
      <c r="P68" s="74"/>
    </row>
    <row r="69" spans="2:16" ht="17" x14ac:dyDescent="0.25">
      <c r="B69" s="67">
        <v>8</v>
      </c>
      <c r="C69" s="68">
        <v>360</v>
      </c>
      <c r="D69" s="68" t="s">
        <v>586</v>
      </c>
      <c r="E69" s="68" t="s">
        <v>591</v>
      </c>
      <c r="F69" s="68" t="s">
        <v>559</v>
      </c>
      <c r="G69" s="69"/>
      <c r="H69" s="70" t="s">
        <v>592</v>
      </c>
      <c r="I69" s="70" t="s">
        <v>593</v>
      </c>
      <c r="J69" s="68" t="s">
        <v>576</v>
      </c>
      <c r="K69" s="68" t="s">
        <v>561</v>
      </c>
      <c r="L69" s="68" t="s">
        <v>594</v>
      </c>
      <c r="M69" s="156"/>
      <c r="N69" s="68" t="s">
        <v>578</v>
      </c>
      <c r="O69" s="69"/>
      <c r="P69" s="74"/>
    </row>
    <row r="70" spans="2:16" ht="17" x14ac:dyDescent="0.2">
      <c r="B70" s="67">
        <v>9</v>
      </c>
      <c r="C70" s="68">
        <v>360</v>
      </c>
      <c r="D70" s="68" t="s">
        <v>586</v>
      </c>
      <c r="E70" s="68" t="s">
        <v>595</v>
      </c>
      <c r="F70" s="68" t="s">
        <v>581</v>
      </c>
      <c r="G70" s="70"/>
      <c r="H70" s="70" t="s">
        <v>596</v>
      </c>
      <c r="I70" s="70" t="s">
        <v>597</v>
      </c>
      <c r="J70" s="68" t="s">
        <v>570</v>
      </c>
      <c r="K70" s="68" t="s">
        <v>561</v>
      </c>
      <c r="L70" s="68" t="s">
        <v>598</v>
      </c>
      <c r="M70" s="155">
        <v>4025</v>
      </c>
      <c r="N70" s="68" t="s">
        <v>599</v>
      </c>
      <c r="O70" s="68"/>
      <c r="P70" s="74"/>
    </row>
    <row r="71" spans="2:16" ht="17" x14ac:dyDescent="0.2">
      <c r="B71" s="67">
        <v>10</v>
      </c>
      <c r="C71" s="68">
        <v>360</v>
      </c>
      <c r="D71" s="68" t="s">
        <v>600</v>
      </c>
      <c r="E71" s="68" t="s">
        <v>601</v>
      </c>
      <c r="F71" s="68" t="s">
        <v>581</v>
      </c>
      <c r="G71" s="70"/>
      <c r="H71" s="70" t="s">
        <v>602</v>
      </c>
      <c r="I71" s="70" t="s">
        <v>603</v>
      </c>
      <c r="J71" s="68" t="s">
        <v>570</v>
      </c>
      <c r="K71" s="68" t="s">
        <v>561</v>
      </c>
      <c r="L71" s="68" t="s">
        <v>571</v>
      </c>
      <c r="M71" s="156"/>
      <c r="N71" s="68" t="s">
        <v>565</v>
      </c>
      <c r="O71" s="68"/>
      <c r="P71" s="74"/>
    </row>
    <row r="72" spans="2:16" ht="17" x14ac:dyDescent="0.2">
      <c r="B72" s="67">
        <v>11</v>
      </c>
      <c r="C72" s="68">
        <v>360</v>
      </c>
      <c r="D72" s="68" t="s">
        <v>586</v>
      </c>
      <c r="E72" s="68" t="s">
        <v>604</v>
      </c>
      <c r="F72" s="68" t="s">
        <v>581</v>
      </c>
      <c r="G72" s="70"/>
      <c r="H72" s="70" t="s">
        <v>605</v>
      </c>
      <c r="I72" s="70" t="s">
        <v>606</v>
      </c>
      <c r="J72" s="68" t="s">
        <v>570</v>
      </c>
      <c r="K72" s="68" t="s">
        <v>561</v>
      </c>
      <c r="L72" s="68" t="s">
        <v>607</v>
      </c>
      <c r="M72" s="165">
        <v>4015</v>
      </c>
      <c r="N72" s="68" t="s">
        <v>565</v>
      </c>
      <c r="O72" s="68"/>
      <c r="P72" s="74"/>
    </row>
    <row r="73" spans="2:16" ht="17" x14ac:dyDescent="0.2">
      <c r="B73" s="67">
        <v>12</v>
      </c>
      <c r="C73" s="68">
        <v>360</v>
      </c>
      <c r="D73" s="68" t="s">
        <v>608</v>
      </c>
      <c r="E73" s="68" t="s">
        <v>609</v>
      </c>
      <c r="F73" s="68" t="s">
        <v>581</v>
      </c>
      <c r="G73" s="70"/>
      <c r="H73" s="70">
        <v>19121753385</v>
      </c>
      <c r="I73" s="70" t="s">
        <v>610</v>
      </c>
      <c r="J73" s="68" t="s">
        <v>570</v>
      </c>
      <c r="K73" s="68" t="s">
        <v>561</v>
      </c>
      <c r="L73" s="68" t="s">
        <v>607</v>
      </c>
      <c r="M73" s="166"/>
      <c r="N73" s="68" t="s">
        <v>565</v>
      </c>
      <c r="O73" s="68"/>
      <c r="P73" s="74"/>
    </row>
    <row r="74" spans="2:16" ht="17" x14ac:dyDescent="0.2">
      <c r="B74" s="67">
        <v>13</v>
      </c>
      <c r="C74" s="68">
        <v>360</v>
      </c>
      <c r="D74" s="68" t="s">
        <v>608</v>
      </c>
      <c r="E74" s="68" t="s">
        <v>611</v>
      </c>
      <c r="F74" s="68" t="s">
        <v>559</v>
      </c>
      <c r="G74" s="70"/>
      <c r="H74" s="70">
        <v>13560019610</v>
      </c>
      <c r="I74" s="70" t="s">
        <v>612</v>
      </c>
      <c r="J74" s="68" t="s">
        <v>570</v>
      </c>
      <c r="K74" s="68" t="s">
        <v>561</v>
      </c>
      <c r="L74" s="68" t="s">
        <v>571</v>
      </c>
      <c r="M74" s="155">
        <v>3069</v>
      </c>
      <c r="N74" s="68" t="s">
        <v>565</v>
      </c>
      <c r="O74" s="68"/>
      <c r="P74" s="74"/>
    </row>
    <row r="75" spans="2:16" ht="17" x14ac:dyDescent="0.2">
      <c r="B75" s="67">
        <v>14</v>
      </c>
      <c r="C75" s="68">
        <v>360</v>
      </c>
      <c r="D75" s="68" t="s">
        <v>608</v>
      </c>
      <c r="E75" s="68" t="s">
        <v>613</v>
      </c>
      <c r="F75" s="68" t="s">
        <v>559</v>
      </c>
      <c r="G75" s="70"/>
      <c r="H75" s="70">
        <v>13910215985</v>
      </c>
      <c r="I75" s="70" t="s">
        <v>614</v>
      </c>
      <c r="J75" s="68" t="s">
        <v>576</v>
      </c>
      <c r="K75" s="68" t="s">
        <v>561</v>
      </c>
      <c r="L75" s="68" t="s">
        <v>615</v>
      </c>
      <c r="M75" s="156"/>
      <c r="N75" s="68" t="s">
        <v>565</v>
      </c>
      <c r="O75" s="68"/>
      <c r="P75" s="74"/>
    </row>
    <row r="76" spans="2:16" ht="17" x14ac:dyDescent="0.25">
      <c r="B76" s="67">
        <v>15</v>
      </c>
      <c r="C76" s="68">
        <v>360</v>
      </c>
      <c r="D76" s="68" t="s">
        <v>608</v>
      </c>
      <c r="E76" s="68" t="s">
        <v>616</v>
      </c>
      <c r="F76" s="68" t="s">
        <v>581</v>
      </c>
      <c r="G76" s="69"/>
      <c r="H76" s="70">
        <v>17821172721</v>
      </c>
      <c r="I76" s="70" t="s">
        <v>617</v>
      </c>
      <c r="J76" s="68" t="s">
        <v>618</v>
      </c>
      <c r="K76" s="68" t="s">
        <v>561</v>
      </c>
      <c r="L76" s="68" t="s">
        <v>571</v>
      </c>
      <c r="M76" s="155">
        <v>9007</v>
      </c>
      <c r="N76" s="68" t="s">
        <v>565</v>
      </c>
      <c r="O76" s="68"/>
      <c r="P76" s="74"/>
    </row>
    <row r="77" spans="2:16" ht="17" x14ac:dyDescent="0.25">
      <c r="B77" s="67">
        <v>16</v>
      </c>
      <c r="C77" s="68">
        <v>360</v>
      </c>
      <c r="D77" s="68" t="s">
        <v>608</v>
      </c>
      <c r="E77" s="68" t="s">
        <v>619</v>
      </c>
      <c r="F77" s="68" t="s">
        <v>581</v>
      </c>
      <c r="G77" s="69"/>
      <c r="H77" s="70">
        <v>13917883262</v>
      </c>
      <c r="I77" s="70" t="s">
        <v>620</v>
      </c>
      <c r="J77" s="68"/>
      <c r="K77" s="68" t="s">
        <v>561</v>
      </c>
      <c r="L77" s="68" t="s">
        <v>621</v>
      </c>
      <c r="M77" s="156"/>
      <c r="N77" s="68" t="s">
        <v>565</v>
      </c>
      <c r="O77" s="68"/>
      <c r="P77" s="74"/>
    </row>
    <row r="78" spans="2:16" ht="17" x14ac:dyDescent="0.2">
      <c r="B78" s="67">
        <v>17</v>
      </c>
      <c r="C78" s="68">
        <v>360</v>
      </c>
      <c r="D78" s="68" t="s">
        <v>608</v>
      </c>
      <c r="E78" s="68" t="s">
        <v>622</v>
      </c>
      <c r="F78" s="68" t="s">
        <v>581</v>
      </c>
      <c r="G78" s="70"/>
      <c r="H78" s="70">
        <v>13660187448</v>
      </c>
      <c r="I78" s="70" t="s">
        <v>623</v>
      </c>
      <c r="J78" s="68" t="s">
        <v>570</v>
      </c>
      <c r="K78" s="68" t="s">
        <v>561</v>
      </c>
      <c r="L78" s="68" t="s">
        <v>571</v>
      </c>
      <c r="M78" s="155">
        <v>4009</v>
      </c>
      <c r="N78" s="68" t="s">
        <v>565</v>
      </c>
      <c r="O78" s="68"/>
      <c r="P78" s="74"/>
    </row>
    <row r="79" spans="2:16" ht="17" x14ac:dyDescent="0.2">
      <c r="B79" s="67">
        <v>18</v>
      </c>
      <c r="C79" s="68">
        <v>360</v>
      </c>
      <c r="D79" s="68" t="s">
        <v>624</v>
      </c>
      <c r="E79" s="68" t="s">
        <v>246</v>
      </c>
      <c r="F79" s="68" t="s">
        <v>581</v>
      </c>
      <c r="G79" s="70"/>
      <c r="H79" s="70">
        <v>18810267964</v>
      </c>
      <c r="I79" s="70" t="s">
        <v>625</v>
      </c>
      <c r="J79" s="68" t="s">
        <v>626</v>
      </c>
      <c r="K79" s="68" t="s">
        <v>561</v>
      </c>
      <c r="L79" s="68" t="s">
        <v>615</v>
      </c>
      <c r="M79" s="156"/>
      <c r="N79" s="68" t="s">
        <v>578</v>
      </c>
      <c r="O79" s="68" t="s">
        <v>627</v>
      </c>
      <c r="P79" s="74"/>
    </row>
    <row r="80" spans="2:16" ht="17" x14ac:dyDescent="0.2">
      <c r="B80" s="67">
        <v>19</v>
      </c>
      <c r="C80" s="68">
        <v>360</v>
      </c>
      <c r="D80" s="68" t="s">
        <v>608</v>
      </c>
      <c r="E80" s="68" t="s">
        <v>628</v>
      </c>
      <c r="F80" s="68" t="s">
        <v>581</v>
      </c>
      <c r="G80" s="70"/>
      <c r="H80" s="70">
        <v>13691532362</v>
      </c>
      <c r="I80" s="70" t="s">
        <v>629</v>
      </c>
      <c r="J80" s="68" t="s">
        <v>576</v>
      </c>
      <c r="K80" s="68" t="s">
        <v>561</v>
      </c>
      <c r="L80" s="68" t="s">
        <v>615</v>
      </c>
      <c r="M80" s="155">
        <v>4008</v>
      </c>
      <c r="N80" s="68" t="s">
        <v>565</v>
      </c>
      <c r="O80" s="68"/>
      <c r="P80" s="74"/>
    </row>
    <row r="81" spans="2:16" ht="17" x14ac:dyDescent="0.2">
      <c r="B81" s="67">
        <v>20</v>
      </c>
      <c r="C81" s="68">
        <v>360</v>
      </c>
      <c r="D81" s="68" t="s">
        <v>608</v>
      </c>
      <c r="E81" s="68" t="s">
        <v>630</v>
      </c>
      <c r="F81" s="68" t="s">
        <v>581</v>
      </c>
      <c r="G81" s="70"/>
      <c r="H81" s="70">
        <v>15011508872</v>
      </c>
      <c r="I81" s="70" t="s">
        <v>631</v>
      </c>
      <c r="J81" s="68" t="s">
        <v>576</v>
      </c>
      <c r="K81" s="68" t="s">
        <v>561</v>
      </c>
      <c r="L81" s="68" t="s">
        <v>615</v>
      </c>
      <c r="M81" s="156"/>
      <c r="N81" s="68" t="s">
        <v>565</v>
      </c>
      <c r="O81" s="68"/>
      <c r="P81" s="74"/>
    </row>
    <row r="82" spans="2:16" ht="17" x14ac:dyDescent="0.2">
      <c r="B82" s="67">
        <v>21</v>
      </c>
      <c r="C82" s="68">
        <v>360</v>
      </c>
      <c r="D82" s="68" t="s">
        <v>624</v>
      </c>
      <c r="E82" s="68" t="s">
        <v>632</v>
      </c>
      <c r="F82" s="68" t="s">
        <v>559</v>
      </c>
      <c r="G82" s="70"/>
      <c r="H82" s="70">
        <v>18511135677</v>
      </c>
      <c r="I82" s="70" t="s">
        <v>633</v>
      </c>
      <c r="J82" s="68" t="s">
        <v>626</v>
      </c>
      <c r="K82" s="68" t="s">
        <v>561</v>
      </c>
      <c r="L82" s="68" t="s">
        <v>615</v>
      </c>
      <c r="M82" s="155">
        <v>9017</v>
      </c>
      <c r="N82" s="68" t="s">
        <v>578</v>
      </c>
      <c r="O82" s="68" t="s">
        <v>627</v>
      </c>
      <c r="P82" s="74"/>
    </row>
    <row r="83" spans="2:16" ht="17" x14ac:dyDescent="0.2">
      <c r="B83" s="67">
        <v>22</v>
      </c>
      <c r="C83" s="68">
        <v>360</v>
      </c>
      <c r="D83" s="68" t="s">
        <v>624</v>
      </c>
      <c r="E83" s="68" t="s">
        <v>248</v>
      </c>
      <c r="F83" s="68" t="s">
        <v>559</v>
      </c>
      <c r="G83" s="70"/>
      <c r="H83" s="70">
        <v>13188836667</v>
      </c>
      <c r="I83" s="70" t="s">
        <v>634</v>
      </c>
      <c r="J83" s="68" t="s">
        <v>626</v>
      </c>
      <c r="K83" s="68" t="s">
        <v>561</v>
      </c>
      <c r="L83" s="68" t="s">
        <v>615</v>
      </c>
      <c r="M83" s="156"/>
      <c r="N83" s="68" t="s">
        <v>578</v>
      </c>
      <c r="O83" s="68" t="s">
        <v>627</v>
      </c>
      <c r="P83" s="74"/>
    </row>
    <row r="84" spans="2:16" ht="17" x14ac:dyDescent="0.2">
      <c r="B84" s="67">
        <v>23</v>
      </c>
      <c r="C84" s="68">
        <v>360</v>
      </c>
      <c r="D84" s="68" t="s">
        <v>624</v>
      </c>
      <c r="E84" s="68" t="s">
        <v>635</v>
      </c>
      <c r="F84" s="68" t="s">
        <v>581</v>
      </c>
      <c r="G84" s="70"/>
      <c r="H84" s="70">
        <v>15810815681</v>
      </c>
      <c r="I84" s="70" t="s">
        <v>636</v>
      </c>
      <c r="J84" s="68" t="s">
        <v>626</v>
      </c>
      <c r="K84" s="68" t="s">
        <v>561</v>
      </c>
      <c r="L84" s="68" t="s">
        <v>615</v>
      </c>
      <c r="M84" s="155">
        <v>9010</v>
      </c>
      <c r="N84" s="68" t="s">
        <v>578</v>
      </c>
      <c r="O84" s="68" t="s">
        <v>627</v>
      </c>
      <c r="P84" s="74"/>
    </row>
    <row r="85" spans="2:16" ht="17" x14ac:dyDescent="0.2">
      <c r="B85" s="67">
        <v>24</v>
      </c>
      <c r="C85" s="68">
        <v>360</v>
      </c>
      <c r="D85" s="68" t="s">
        <v>624</v>
      </c>
      <c r="E85" s="68" t="s">
        <v>637</v>
      </c>
      <c r="F85" s="68" t="s">
        <v>581</v>
      </c>
      <c r="G85" s="70"/>
      <c r="H85" s="70">
        <v>15011168303</v>
      </c>
      <c r="I85" s="70" t="s">
        <v>638</v>
      </c>
      <c r="J85" s="68" t="s">
        <v>626</v>
      </c>
      <c r="K85" s="68" t="s">
        <v>561</v>
      </c>
      <c r="L85" s="68" t="s">
        <v>615</v>
      </c>
      <c r="M85" s="156"/>
      <c r="N85" s="68" t="s">
        <v>578</v>
      </c>
      <c r="O85" s="68" t="s">
        <v>627</v>
      </c>
      <c r="P85" s="74"/>
    </row>
    <row r="86" spans="2:16" ht="17" x14ac:dyDescent="0.2">
      <c r="B86" s="67">
        <v>25</v>
      </c>
      <c r="C86" s="68">
        <v>360</v>
      </c>
      <c r="D86" s="68" t="s">
        <v>624</v>
      </c>
      <c r="E86" s="68" t="s">
        <v>639</v>
      </c>
      <c r="F86" s="68" t="s">
        <v>581</v>
      </c>
      <c r="G86" s="70"/>
      <c r="H86" s="70">
        <v>15840540845</v>
      </c>
      <c r="I86" s="70" t="s">
        <v>640</v>
      </c>
      <c r="J86" s="68" t="s">
        <v>626</v>
      </c>
      <c r="K86" s="68" t="s">
        <v>561</v>
      </c>
      <c r="L86" s="68" t="s">
        <v>615</v>
      </c>
      <c r="M86" s="155">
        <v>9008</v>
      </c>
      <c r="N86" s="68" t="s">
        <v>578</v>
      </c>
      <c r="O86" s="68" t="s">
        <v>627</v>
      </c>
      <c r="P86" s="74"/>
    </row>
    <row r="87" spans="2:16" ht="17" x14ac:dyDescent="0.2">
      <c r="B87" s="67">
        <v>26</v>
      </c>
      <c r="C87" s="68">
        <v>360</v>
      </c>
      <c r="D87" s="68" t="s">
        <v>624</v>
      </c>
      <c r="E87" s="68" t="s">
        <v>641</v>
      </c>
      <c r="F87" s="68" t="s">
        <v>581</v>
      </c>
      <c r="G87" s="70"/>
      <c r="H87" s="70">
        <v>15801386761</v>
      </c>
      <c r="I87" s="70" t="s">
        <v>642</v>
      </c>
      <c r="J87" s="68" t="s">
        <v>626</v>
      </c>
      <c r="K87" s="68" t="s">
        <v>561</v>
      </c>
      <c r="L87" s="68" t="s">
        <v>615</v>
      </c>
      <c r="M87" s="156"/>
      <c r="N87" s="68" t="s">
        <v>578</v>
      </c>
      <c r="O87" s="68" t="s">
        <v>627</v>
      </c>
      <c r="P87" s="74"/>
    </row>
    <row r="88" spans="2:16" ht="17" x14ac:dyDescent="0.2">
      <c r="B88" s="67">
        <v>27</v>
      </c>
      <c r="C88" s="68">
        <v>360</v>
      </c>
      <c r="D88" s="68" t="s">
        <v>624</v>
      </c>
      <c r="E88" s="68" t="s">
        <v>643</v>
      </c>
      <c r="F88" s="68" t="s">
        <v>559</v>
      </c>
      <c r="G88" s="70"/>
      <c r="H88" s="70">
        <v>13581750934</v>
      </c>
      <c r="I88" s="70" t="s">
        <v>644</v>
      </c>
      <c r="J88" s="68" t="s">
        <v>626</v>
      </c>
      <c r="K88" s="68" t="s">
        <v>561</v>
      </c>
      <c r="L88" s="68" t="s">
        <v>615</v>
      </c>
      <c r="M88" s="155">
        <v>9015</v>
      </c>
      <c r="N88" s="68" t="s">
        <v>578</v>
      </c>
      <c r="O88" s="68" t="s">
        <v>627</v>
      </c>
      <c r="P88" s="74"/>
    </row>
    <row r="89" spans="2:16" ht="17" x14ac:dyDescent="0.2">
      <c r="B89" s="67">
        <v>28</v>
      </c>
      <c r="C89" s="68">
        <v>360</v>
      </c>
      <c r="D89" s="68" t="s">
        <v>624</v>
      </c>
      <c r="E89" s="68" t="s">
        <v>645</v>
      </c>
      <c r="F89" s="68"/>
      <c r="G89" s="70"/>
      <c r="H89" s="70">
        <v>13488863965</v>
      </c>
      <c r="I89" s="70" t="s">
        <v>646</v>
      </c>
      <c r="J89" s="68" t="s">
        <v>626</v>
      </c>
      <c r="K89" s="68" t="s">
        <v>561</v>
      </c>
      <c r="L89" s="68" t="s">
        <v>615</v>
      </c>
      <c r="M89" s="156"/>
      <c r="N89" s="68" t="s">
        <v>578</v>
      </c>
      <c r="O89" s="68" t="s">
        <v>627</v>
      </c>
      <c r="P89" s="74"/>
    </row>
    <row r="90" spans="2:16" ht="17" x14ac:dyDescent="0.2">
      <c r="B90" s="67">
        <v>29</v>
      </c>
      <c r="C90" s="68">
        <v>360</v>
      </c>
      <c r="D90" s="68" t="s">
        <v>647</v>
      </c>
      <c r="E90" s="68" t="s">
        <v>648</v>
      </c>
      <c r="F90" s="68" t="s">
        <v>581</v>
      </c>
      <c r="G90" s="68"/>
      <c r="H90" s="68">
        <v>13810061646</v>
      </c>
      <c r="I90" s="71" t="s">
        <v>560</v>
      </c>
      <c r="J90" s="68" t="s">
        <v>576</v>
      </c>
      <c r="K90" s="68" t="s">
        <v>561</v>
      </c>
      <c r="L90" s="68" t="s">
        <v>649</v>
      </c>
      <c r="M90" s="155">
        <v>5018</v>
      </c>
      <c r="N90" s="68" t="s">
        <v>565</v>
      </c>
      <c r="O90" s="68" t="s">
        <v>650</v>
      </c>
      <c r="P90" s="74"/>
    </row>
    <row r="91" spans="2:16" ht="17" x14ac:dyDescent="0.25">
      <c r="B91" s="67">
        <v>30</v>
      </c>
      <c r="C91" s="68"/>
      <c r="D91" s="68"/>
      <c r="E91" s="76" t="s">
        <v>651</v>
      </c>
      <c r="F91" s="76" t="s">
        <v>581</v>
      </c>
      <c r="G91" s="77"/>
      <c r="H91" s="76">
        <v>18616181517</v>
      </c>
      <c r="I91" s="78" t="s">
        <v>652</v>
      </c>
      <c r="J91" s="68" t="s">
        <v>618</v>
      </c>
      <c r="K91" s="68" t="s">
        <v>561</v>
      </c>
      <c r="L91" s="68" t="s">
        <v>653</v>
      </c>
      <c r="M91" s="156"/>
      <c r="N91" s="68" t="s">
        <v>565</v>
      </c>
      <c r="O91" s="68"/>
      <c r="P91" s="74"/>
    </row>
    <row r="92" spans="2:16" ht="17" x14ac:dyDescent="0.2">
      <c r="B92" s="67">
        <v>31</v>
      </c>
      <c r="C92" s="68">
        <v>360</v>
      </c>
      <c r="D92" s="68"/>
      <c r="E92" s="68" t="s">
        <v>654</v>
      </c>
      <c r="F92" s="68" t="s">
        <v>559</v>
      </c>
      <c r="G92" s="68"/>
      <c r="H92" s="68">
        <v>18510868559</v>
      </c>
      <c r="I92" s="70" t="s">
        <v>655</v>
      </c>
      <c r="J92" s="68" t="s">
        <v>576</v>
      </c>
      <c r="K92" s="68" t="s">
        <v>561</v>
      </c>
      <c r="L92" s="68" t="s">
        <v>649</v>
      </c>
      <c r="M92" s="68">
        <v>4019</v>
      </c>
      <c r="N92" s="68" t="s">
        <v>565</v>
      </c>
      <c r="O92" s="68" t="s">
        <v>650</v>
      </c>
      <c r="P92" s="74"/>
    </row>
    <row r="93" spans="2:16" ht="18" thickBot="1" x14ac:dyDescent="0.25">
      <c r="B93" s="79">
        <v>32</v>
      </c>
      <c r="C93" s="80">
        <v>360</v>
      </c>
      <c r="D93" s="80" t="s">
        <v>572</v>
      </c>
      <c r="E93" s="80" t="s">
        <v>656</v>
      </c>
      <c r="F93" s="80" t="s">
        <v>559</v>
      </c>
      <c r="G93" s="80"/>
      <c r="H93" s="81"/>
      <c r="I93" s="82" t="s">
        <v>560</v>
      </c>
      <c r="J93" s="80" t="s">
        <v>576</v>
      </c>
      <c r="K93" s="80" t="s">
        <v>657</v>
      </c>
      <c r="L93" s="80" t="s">
        <v>658</v>
      </c>
      <c r="M93" s="80"/>
      <c r="N93" s="80" t="s">
        <v>657</v>
      </c>
      <c r="O93" s="80"/>
      <c r="P93" s="83"/>
    </row>
    <row r="94" spans="2:16" ht="16" thickBot="1" x14ac:dyDescent="0.25"/>
    <row r="95" spans="2:16" ht="18" x14ac:dyDescent="0.25">
      <c r="C95" s="84"/>
      <c r="D95" s="85" t="s">
        <v>583</v>
      </c>
      <c r="E95" s="85" t="s">
        <v>561</v>
      </c>
      <c r="F95" s="86" t="s">
        <v>659</v>
      </c>
      <c r="G95" s="87" t="s">
        <v>660</v>
      </c>
    </row>
    <row r="96" spans="2:16" ht="18" x14ac:dyDescent="0.25">
      <c r="C96" s="88" t="s">
        <v>661</v>
      </c>
      <c r="D96" s="89"/>
      <c r="E96" s="89">
        <v>52</v>
      </c>
      <c r="F96" s="90">
        <v>43.5</v>
      </c>
      <c r="G96" s="91" t="s">
        <v>662</v>
      </c>
    </row>
    <row r="97" spans="3:9" ht="18" x14ac:dyDescent="0.25">
      <c r="C97" s="88" t="s">
        <v>663</v>
      </c>
      <c r="D97" s="89">
        <v>1</v>
      </c>
      <c r="E97" s="89">
        <v>4</v>
      </c>
      <c r="F97" s="90">
        <v>3</v>
      </c>
      <c r="G97" s="91" t="s">
        <v>664</v>
      </c>
    </row>
    <row r="98" spans="3:9" ht="18" x14ac:dyDescent="0.25">
      <c r="C98" s="88" t="s">
        <v>665</v>
      </c>
      <c r="D98" s="89"/>
      <c r="E98" s="89">
        <v>2</v>
      </c>
      <c r="F98" s="90">
        <v>2</v>
      </c>
    </row>
    <row r="99" spans="3:9" ht="19" thickBot="1" x14ac:dyDescent="0.3">
      <c r="C99" s="92" t="s">
        <v>666</v>
      </c>
      <c r="D99" s="93">
        <v>1</v>
      </c>
      <c r="E99" s="93">
        <v>14</v>
      </c>
      <c r="F99" s="94">
        <v>13</v>
      </c>
    </row>
    <row r="100" spans="3:9" ht="17" x14ac:dyDescent="0.25">
      <c r="D100" s="95">
        <f>SUM(D96:D99)</f>
        <v>2</v>
      </c>
      <c r="E100" s="95">
        <f>SUM(E96:E99)</f>
        <v>72</v>
      </c>
      <c r="F100" s="95">
        <f>SUM(F96:F99)</f>
        <v>61.5</v>
      </c>
    </row>
    <row r="102" spans="3:9" x14ac:dyDescent="0.2">
      <c r="I102" s="96"/>
    </row>
    <row r="103" spans="3:9" x14ac:dyDescent="0.2">
      <c r="I103" s="96"/>
    </row>
    <row r="104" spans="3:9" ht="17" x14ac:dyDescent="0.2">
      <c r="I104" s="97"/>
    </row>
    <row r="105" spans="3:9" ht="17" x14ac:dyDescent="0.2">
      <c r="I105" s="97"/>
    </row>
    <row r="106" spans="3:9" ht="17" x14ac:dyDescent="0.2">
      <c r="I106" s="97"/>
    </row>
    <row r="107" spans="3:9" ht="17" x14ac:dyDescent="0.2">
      <c r="I107" s="97"/>
    </row>
    <row r="108" spans="3:9" ht="17" x14ac:dyDescent="0.2">
      <c r="I108" s="97"/>
    </row>
    <row r="109" spans="3:9" ht="17" x14ac:dyDescent="0.2">
      <c r="I109" s="97"/>
    </row>
    <row r="110" spans="3:9" ht="17" x14ac:dyDescent="0.2">
      <c r="I110" s="97"/>
    </row>
    <row r="111" spans="3:9" ht="17" x14ac:dyDescent="0.2">
      <c r="I111" s="97"/>
    </row>
    <row r="112" spans="3:9" ht="17" x14ac:dyDescent="0.2">
      <c r="I112" s="97"/>
    </row>
    <row r="113" spans="9:9" ht="17" x14ac:dyDescent="0.2">
      <c r="I113" s="98"/>
    </row>
    <row r="114" spans="9:9" x14ac:dyDescent="0.2">
      <c r="I114" s="96"/>
    </row>
    <row r="115" spans="9:9" x14ac:dyDescent="0.2">
      <c r="I115" s="96"/>
    </row>
    <row r="116" spans="9:9" x14ac:dyDescent="0.2">
      <c r="I116" s="96"/>
    </row>
    <row r="117" spans="9:9" x14ac:dyDescent="0.2">
      <c r="I117" s="96"/>
    </row>
    <row r="118" spans="9:9" x14ac:dyDescent="0.2">
      <c r="I118" s="96"/>
    </row>
    <row r="119" spans="9:9" x14ac:dyDescent="0.2">
      <c r="I119" s="96"/>
    </row>
  </sheetData>
  <mergeCells count="17">
    <mergeCell ref="M80:M81"/>
    <mergeCell ref="B1:P1"/>
    <mergeCell ref="M33:M34"/>
    <mergeCell ref="D54:D56"/>
    <mergeCell ref="M54:M55"/>
    <mergeCell ref="M66:M67"/>
    <mergeCell ref="M68:M69"/>
    <mergeCell ref="M70:M71"/>
    <mergeCell ref="M72:M73"/>
    <mergeCell ref="M74:M75"/>
    <mergeCell ref="M76:M77"/>
    <mergeCell ref="M78:M79"/>
    <mergeCell ref="M82:M83"/>
    <mergeCell ref="M84:M85"/>
    <mergeCell ref="M86:M87"/>
    <mergeCell ref="M88:M89"/>
    <mergeCell ref="M90:M91"/>
  </mergeCells>
  <phoneticPr fontId="2" type="noConversion"/>
  <conditionalFormatting sqref="E3:E4">
    <cfRule type="duplicateValues" dxfId="33" priority="19"/>
  </conditionalFormatting>
  <conditionalFormatting sqref="E5:E9">
    <cfRule type="duplicateValues" dxfId="32" priority="18"/>
  </conditionalFormatting>
  <conditionalFormatting sqref="E15:E22">
    <cfRule type="duplicateValues" dxfId="31" priority="17"/>
  </conditionalFormatting>
  <conditionalFormatting sqref="E33:E38">
    <cfRule type="duplicateValues" dxfId="30" priority="16"/>
  </conditionalFormatting>
  <conditionalFormatting sqref="E39:E49">
    <cfRule type="duplicateValues" dxfId="29" priority="15"/>
  </conditionalFormatting>
  <conditionalFormatting sqref="E50:E52">
    <cfRule type="duplicateValues" dxfId="28" priority="14"/>
  </conditionalFormatting>
  <conditionalFormatting sqref="E53:E56">
    <cfRule type="duplicateValues" dxfId="27" priority="13"/>
  </conditionalFormatting>
  <conditionalFormatting sqref="E57">
    <cfRule type="duplicateValues" dxfId="26" priority="12"/>
  </conditionalFormatting>
  <conditionalFormatting sqref="E1:E2">
    <cfRule type="duplicateValues" dxfId="25" priority="11"/>
  </conditionalFormatting>
  <conditionalFormatting sqref="E58">
    <cfRule type="duplicateValues" dxfId="24" priority="10"/>
  </conditionalFormatting>
  <conditionalFormatting sqref="E10:E14">
    <cfRule type="duplicateValues" dxfId="23" priority="20"/>
  </conditionalFormatting>
  <conditionalFormatting sqref="E23:E32">
    <cfRule type="duplicateValues" dxfId="22" priority="21"/>
  </conditionalFormatting>
  <conditionalFormatting sqref="E92:E93 E62:E90">
    <cfRule type="duplicateValues" dxfId="21" priority="9"/>
  </conditionalFormatting>
  <conditionalFormatting sqref="E61">
    <cfRule type="duplicateValues" dxfId="20" priority="8"/>
  </conditionalFormatting>
  <conditionalFormatting sqref="E91">
    <cfRule type="duplicateValues" dxfId="19" priority="7"/>
  </conditionalFormatting>
  <conditionalFormatting sqref="I104">
    <cfRule type="duplicateValues" dxfId="18" priority="6"/>
  </conditionalFormatting>
  <conditionalFormatting sqref="I105:I107">
    <cfRule type="duplicateValues" dxfId="17" priority="5"/>
  </conditionalFormatting>
  <conditionalFormatting sqref="I108">
    <cfRule type="duplicateValues" dxfId="16" priority="4"/>
  </conditionalFormatting>
  <conditionalFormatting sqref="I109">
    <cfRule type="duplicateValues" dxfId="15" priority="3"/>
  </conditionalFormatting>
  <conditionalFormatting sqref="I110:I112">
    <cfRule type="duplicateValues" dxfId="14" priority="2"/>
  </conditionalFormatting>
  <conditionalFormatting sqref="I113">
    <cfRule type="duplicateValues" dxfId="1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66"/>
  <sheetViews>
    <sheetView showGridLines="0" topLeftCell="A52" workbookViewId="0">
      <selection activeCell="M72" sqref="M72"/>
    </sheetView>
  </sheetViews>
  <sheetFormatPr baseColWidth="10" defaultColWidth="8.83203125" defaultRowHeight="17" customHeight="1" x14ac:dyDescent="0.25"/>
  <cols>
    <col min="1" max="1" width="14.83203125" style="114" customWidth="1"/>
    <col min="2" max="2" width="18" style="114" customWidth="1"/>
    <col min="3" max="3" width="12.5" style="114" customWidth="1"/>
    <col min="4" max="4" width="11.33203125" style="114" customWidth="1"/>
    <col min="5" max="5" width="11" style="114" customWidth="1"/>
    <col min="6" max="6" width="16.5" style="114" bestFit="1" customWidth="1"/>
    <col min="7" max="7" width="22" style="114" customWidth="1"/>
    <col min="8" max="12" width="8.5" style="114" customWidth="1"/>
    <col min="13" max="13" width="26.5" style="114" bestFit="1" customWidth="1"/>
    <col min="14" max="16384" width="8.83203125" style="114"/>
  </cols>
  <sheetData>
    <row r="1" spans="1:12" ht="17" customHeight="1" x14ac:dyDescent="0.25">
      <c r="A1" s="167" t="s">
        <v>862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17" customHeight="1" x14ac:dyDescent="0.25">
      <c r="A2" s="101" t="s">
        <v>863</v>
      </c>
      <c r="B2" s="101" t="s">
        <v>864</v>
      </c>
      <c r="C2" s="102" t="s">
        <v>865</v>
      </c>
      <c r="D2" s="102" t="s">
        <v>866</v>
      </c>
      <c r="E2" s="101" t="s">
        <v>867</v>
      </c>
      <c r="F2" s="101" t="s">
        <v>868</v>
      </c>
      <c r="G2" s="103" t="s">
        <v>869</v>
      </c>
      <c r="H2" s="102" t="s">
        <v>870</v>
      </c>
      <c r="I2" s="101" t="s">
        <v>871</v>
      </c>
      <c r="J2" s="101" t="s">
        <v>872</v>
      </c>
      <c r="K2" s="101" t="s">
        <v>873</v>
      </c>
      <c r="L2" s="101" t="s">
        <v>874</v>
      </c>
    </row>
    <row r="3" spans="1:12" ht="17" customHeight="1" x14ac:dyDescent="0.25">
      <c r="A3" s="104">
        <v>44105</v>
      </c>
      <c r="B3" s="105" t="s">
        <v>713</v>
      </c>
      <c r="C3" s="105" t="s">
        <v>714</v>
      </c>
      <c r="D3" s="105" t="s">
        <v>715</v>
      </c>
      <c r="E3" s="105" t="s">
        <v>219</v>
      </c>
      <c r="F3" s="105" t="s">
        <v>875</v>
      </c>
      <c r="G3" s="106" t="s">
        <v>716</v>
      </c>
      <c r="H3" s="105" t="s">
        <v>717</v>
      </c>
      <c r="I3" s="105">
        <v>560</v>
      </c>
      <c r="J3" s="105">
        <v>50</v>
      </c>
      <c r="K3" s="107">
        <v>15</v>
      </c>
      <c r="L3" s="105">
        <v>625</v>
      </c>
    </row>
    <row r="4" spans="1:12" ht="17" customHeight="1" x14ac:dyDescent="0.25">
      <c r="A4" s="104">
        <v>44105</v>
      </c>
      <c r="B4" s="105" t="s">
        <v>718</v>
      </c>
      <c r="C4" s="105" t="s">
        <v>719</v>
      </c>
      <c r="D4" s="105" t="s">
        <v>720</v>
      </c>
      <c r="E4" s="105" t="s">
        <v>222</v>
      </c>
      <c r="F4" s="105" t="s">
        <v>876</v>
      </c>
      <c r="G4" s="106" t="s">
        <v>721</v>
      </c>
      <c r="H4" s="105" t="s">
        <v>722</v>
      </c>
      <c r="I4" s="105">
        <v>1250</v>
      </c>
      <c r="J4" s="105">
        <v>50</v>
      </c>
      <c r="K4" s="107">
        <v>15</v>
      </c>
      <c r="L4" s="105">
        <v>1315</v>
      </c>
    </row>
    <row r="5" spans="1:12" ht="17" customHeight="1" x14ac:dyDescent="0.25">
      <c r="A5" s="104">
        <v>44105</v>
      </c>
      <c r="B5" s="105" t="s">
        <v>723</v>
      </c>
      <c r="C5" s="105" t="s">
        <v>724</v>
      </c>
      <c r="D5" s="105" t="s">
        <v>725</v>
      </c>
      <c r="E5" s="105" t="s">
        <v>213</v>
      </c>
      <c r="F5" s="105" t="s">
        <v>877</v>
      </c>
      <c r="G5" s="106" t="s">
        <v>726</v>
      </c>
      <c r="H5" s="105" t="s">
        <v>727</v>
      </c>
      <c r="I5" s="105">
        <v>750</v>
      </c>
      <c r="J5" s="105">
        <v>50</v>
      </c>
      <c r="K5" s="107">
        <v>15</v>
      </c>
      <c r="L5" s="105">
        <v>815</v>
      </c>
    </row>
    <row r="6" spans="1:12" ht="17" customHeight="1" x14ac:dyDescent="0.25">
      <c r="A6" s="104">
        <v>44105</v>
      </c>
      <c r="B6" s="105" t="s">
        <v>728</v>
      </c>
      <c r="C6" s="105" t="s">
        <v>729</v>
      </c>
      <c r="D6" s="105" t="s">
        <v>730</v>
      </c>
      <c r="E6" s="105" t="s">
        <v>213</v>
      </c>
      <c r="F6" s="105" t="s">
        <v>878</v>
      </c>
      <c r="G6" s="106" t="s">
        <v>731</v>
      </c>
      <c r="H6" s="105" t="s">
        <v>717</v>
      </c>
      <c r="I6" s="105">
        <v>560</v>
      </c>
      <c r="J6" s="105">
        <v>50</v>
      </c>
      <c r="K6" s="107">
        <v>15</v>
      </c>
      <c r="L6" s="105">
        <v>625</v>
      </c>
    </row>
    <row r="7" spans="1:12" ht="17" customHeight="1" x14ac:dyDescent="0.25">
      <c r="A7" s="104">
        <v>44105</v>
      </c>
      <c r="B7" s="105" t="s">
        <v>737</v>
      </c>
      <c r="C7" s="105" t="s">
        <v>733</v>
      </c>
      <c r="D7" s="105" t="s">
        <v>734</v>
      </c>
      <c r="E7" s="105" t="s">
        <v>214</v>
      </c>
      <c r="F7" s="105" t="s">
        <v>876</v>
      </c>
      <c r="G7" s="106" t="s">
        <v>735</v>
      </c>
      <c r="H7" s="105" t="s">
        <v>736</v>
      </c>
      <c r="I7" s="105">
        <v>1190</v>
      </c>
      <c r="J7" s="105">
        <v>50</v>
      </c>
      <c r="K7" s="107">
        <v>15</v>
      </c>
      <c r="L7" s="105">
        <v>1255</v>
      </c>
    </row>
    <row r="8" spans="1:12" ht="17" customHeight="1" x14ac:dyDescent="0.25">
      <c r="A8" s="104">
        <v>44105</v>
      </c>
      <c r="B8" s="105" t="s">
        <v>740</v>
      </c>
      <c r="C8" s="105" t="s">
        <v>739</v>
      </c>
      <c r="D8" s="105" t="s">
        <v>715</v>
      </c>
      <c r="E8" s="105" t="s">
        <v>214</v>
      </c>
      <c r="F8" s="105" t="s">
        <v>875</v>
      </c>
      <c r="G8" s="106" t="s">
        <v>716</v>
      </c>
      <c r="H8" s="105" t="s">
        <v>717</v>
      </c>
      <c r="I8" s="105">
        <v>560</v>
      </c>
      <c r="J8" s="105">
        <v>50</v>
      </c>
      <c r="K8" s="107">
        <v>15</v>
      </c>
      <c r="L8" s="105">
        <v>625</v>
      </c>
    </row>
    <row r="9" spans="1:12" ht="17" customHeight="1" x14ac:dyDescent="0.25">
      <c r="A9" s="104">
        <v>44105</v>
      </c>
      <c r="B9" s="105" t="s">
        <v>741</v>
      </c>
      <c r="C9" s="105" t="s">
        <v>742</v>
      </c>
      <c r="D9" s="105" t="s">
        <v>725</v>
      </c>
      <c r="E9" s="105" t="s">
        <v>209</v>
      </c>
      <c r="F9" s="105" t="s">
        <v>877</v>
      </c>
      <c r="G9" s="106" t="s">
        <v>726</v>
      </c>
      <c r="H9" s="105" t="s">
        <v>727</v>
      </c>
      <c r="I9" s="105">
        <v>750</v>
      </c>
      <c r="J9" s="105">
        <v>50</v>
      </c>
      <c r="K9" s="107">
        <v>15</v>
      </c>
      <c r="L9" s="105">
        <v>815</v>
      </c>
    </row>
    <row r="10" spans="1:12" ht="17" customHeight="1" x14ac:dyDescent="0.25">
      <c r="A10" s="104">
        <v>44105</v>
      </c>
      <c r="B10" s="105" t="s">
        <v>743</v>
      </c>
      <c r="C10" s="105" t="s">
        <v>744</v>
      </c>
      <c r="D10" s="105" t="s">
        <v>730</v>
      </c>
      <c r="E10" s="105" t="s">
        <v>209</v>
      </c>
      <c r="F10" s="105" t="s">
        <v>878</v>
      </c>
      <c r="G10" s="106" t="s">
        <v>731</v>
      </c>
      <c r="H10" s="105" t="s">
        <v>717</v>
      </c>
      <c r="I10" s="105">
        <v>560</v>
      </c>
      <c r="J10" s="105">
        <v>50</v>
      </c>
      <c r="K10" s="107">
        <v>15</v>
      </c>
      <c r="L10" s="105">
        <v>625</v>
      </c>
    </row>
    <row r="11" spans="1:12" ht="17" customHeight="1" x14ac:dyDescent="0.25">
      <c r="A11" s="104">
        <v>44105</v>
      </c>
      <c r="B11" s="105" t="s">
        <v>745</v>
      </c>
      <c r="C11" s="105" t="s">
        <v>746</v>
      </c>
      <c r="D11" s="105" t="s">
        <v>747</v>
      </c>
      <c r="E11" s="105" t="s">
        <v>241</v>
      </c>
      <c r="F11" s="105" t="s">
        <v>879</v>
      </c>
      <c r="G11" s="106" t="s">
        <v>748</v>
      </c>
      <c r="H11" s="105" t="s">
        <v>749</v>
      </c>
      <c r="I11" s="105">
        <v>450</v>
      </c>
      <c r="J11" s="105">
        <v>50</v>
      </c>
      <c r="K11" s="107">
        <v>15</v>
      </c>
      <c r="L11" s="105">
        <v>515</v>
      </c>
    </row>
    <row r="12" spans="1:12" ht="17" customHeight="1" x14ac:dyDescent="0.25">
      <c r="A12" s="104">
        <v>44105</v>
      </c>
      <c r="B12" s="105" t="s">
        <v>758</v>
      </c>
      <c r="C12" s="105" t="s">
        <v>759</v>
      </c>
      <c r="D12" s="105" t="s">
        <v>752</v>
      </c>
      <c r="E12" s="105" t="s">
        <v>238</v>
      </c>
      <c r="F12" s="105" t="s">
        <v>880</v>
      </c>
      <c r="G12" s="106" t="s">
        <v>760</v>
      </c>
      <c r="H12" s="105" t="s">
        <v>761</v>
      </c>
      <c r="I12" s="105">
        <v>400</v>
      </c>
      <c r="J12" s="105">
        <v>50</v>
      </c>
      <c r="K12" s="107">
        <v>15</v>
      </c>
      <c r="L12" s="105">
        <v>465</v>
      </c>
    </row>
    <row r="13" spans="1:12" ht="17" customHeight="1" x14ac:dyDescent="0.25">
      <c r="A13" s="104">
        <v>44105</v>
      </c>
      <c r="B13" s="105" t="s">
        <v>762</v>
      </c>
      <c r="C13" s="105" t="s">
        <v>759</v>
      </c>
      <c r="D13" s="105" t="s">
        <v>752</v>
      </c>
      <c r="E13" s="105" t="s">
        <v>234</v>
      </c>
      <c r="F13" s="105" t="s">
        <v>880</v>
      </c>
      <c r="G13" s="106" t="s">
        <v>760</v>
      </c>
      <c r="H13" s="105" t="s">
        <v>761</v>
      </c>
      <c r="I13" s="105">
        <v>400</v>
      </c>
      <c r="J13" s="105">
        <v>50</v>
      </c>
      <c r="K13" s="107">
        <v>15</v>
      </c>
      <c r="L13" s="105">
        <v>465</v>
      </c>
    </row>
    <row r="14" spans="1:12" ht="17" customHeight="1" x14ac:dyDescent="0.25">
      <c r="A14" s="104">
        <v>44105</v>
      </c>
      <c r="B14" s="105" t="s">
        <v>763</v>
      </c>
      <c r="C14" s="105" t="s">
        <v>764</v>
      </c>
      <c r="D14" s="105" t="s">
        <v>765</v>
      </c>
      <c r="E14" s="105" t="s">
        <v>240</v>
      </c>
      <c r="F14" s="105" t="s">
        <v>881</v>
      </c>
      <c r="G14" s="106" t="s">
        <v>766</v>
      </c>
      <c r="H14" s="105" t="s">
        <v>749</v>
      </c>
      <c r="I14" s="105">
        <v>500</v>
      </c>
      <c r="J14" s="105">
        <v>50</v>
      </c>
      <c r="K14" s="107">
        <v>15</v>
      </c>
      <c r="L14" s="105">
        <v>565</v>
      </c>
    </row>
    <row r="15" spans="1:12" ht="17" customHeight="1" x14ac:dyDescent="0.25">
      <c r="A15" s="104">
        <v>44105</v>
      </c>
      <c r="B15" s="105" t="s">
        <v>767</v>
      </c>
      <c r="C15" s="105" t="s">
        <v>764</v>
      </c>
      <c r="D15" s="105" t="s">
        <v>765</v>
      </c>
      <c r="E15" s="105" t="s">
        <v>238</v>
      </c>
      <c r="F15" s="105" t="s">
        <v>881</v>
      </c>
      <c r="G15" s="106" t="s">
        <v>766</v>
      </c>
      <c r="H15" s="105" t="s">
        <v>749</v>
      </c>
      <c r="I15" s="105">
        <v>500</v>
      </c>
      <c r="J15" s="105">
        <v>50</v>
      </c>
      <c r="K15" s="107">
        <v>15</v>
      </c>
      <c r="L15" s="105">
        <v>565</v>
      </c>
    </row>
    <row r="16" spans="1:12" ht="17" customHeight="1" x14ac:dyDescent="0.25">
      <c r="A16" s="104">
        <v>44105</v>
      </c>
      <c r="B16" s="105" t="s">
        <v>768</v>
      </c>
      <c r="C16" s="105" t="s">
        <v>764</v>
      </c>
      <c r="D16" s="105" t="s">
        <v>765</v>
      </c>
      <c r="E16" s="105" t="s">
        <v>239</v>
      </c>
      <c r="F16" s="105" t="s">
        <v>881</v>
      </c>
      <c r="G16" s="106" t="s">
        <v>766</v>
      </c>
      <c r="H16" s="105" t="s">
        <v>749</v>
      </c>
      <c r="I16" s="105">
        <v>500</v>
      </c>
      <c r="J16" s="105">
        <v>50</v>
      </c>
      <c r="K16" s="107">
        <v>15</v>
      </c>
      <c r="L16" s="105">
        <v>565</v>
      </c>
    </row>
    <row r="17" spans="1:12" ht="17" customHeight="1" x14ac:dyDescent="0.25">
      <c r="A17" s="104">
        <v>44105</v>
      </c>
      <c r="B17" s="105" t="s">
        <v>769</v>
      </c>
      <c r="C17" s="105" t="s">
        <v>764</v>
      </c>
      <c r="D17" s="105" t="s">
        <v>765</v>
      </c>
      <c r="E17" s="105" t="s">
        <v>241</v>
      </c>
      <c r="F17" s="105" t="s">
        <v>881</v>
      </c>
      <c r="G17" s="106" t="s">
        <v>766</v>
      </c>
      <c r="H17" s="105" t="s">
        <v>749</v>
      </c>
      <c r="I17" s="105">
        <v>500</v>
      </c>
      <c r="J17" s="105">
        <v>50</v>
      </c>
      <c r="K17" s="107">
        <v>15</v>
      </c>
      <c r="L17" s="105">
        <v>565</v>
      </c>
    </row>
    <row r="18" spans="1:12" ht="17" customHeight="1" x14ac:dyDescent="0.25">
      <c r="A18" s="104">
        <v>44105</v>
      </c>
      <c r="B18" s="105" t="s">
        <v>770</v>
      </c>
      <c r="C18" s="105" t="s">
        <v>764</v>
      </c>
      <c r="D18" s="105" t="s">
        <v>765</v>
      </c>
      <c r="E18" s="105" t="s">
        <v>234</v>
      </c>
      <c r="F18" s="105" t="s">
        <v>881</v>
      </c>
      <c r="G18" s="106" t="s">
        <v>766</v>
      </c>
      <c r="H18" s="105" t="s">
        <v>749</v>
      </c>
      <c r="I18" s="105">
        <v>500</v>
      </c>
      <c r="J18" s="105">
        <v>50</v>
      </c>
      <c r="K18" s="107">
        <v>15</v>
      </c>
      <c r="L18" s="105">
        <v>565</v>
      </c>
    </row>
    <row r="19" spans="1:12" ht="17" customHeight="1" x14ac:dyDescent="0.25">
      <c r="A19" s="104">
        <v>44105</v>
      </c>
      <c r="B19" s="105" t="s">
        <v>771</v>
      </c>
      <c r="C19" s="105" t="s">
        <v>764</v>
      </c>
      <c r="D19" s="105" t="s">
        <v>765</v>
      </c>
      <c r="E19" s="105" t="s">
        <v>236</v>
      </c>
      <c r="F19" s="105" t="s">
        <v>881</v>
      </c>
      <c r="G19" s="106" t="s">
        <v>766</v>
      </c>
      <c r="H19" s="105" t="s">
        <v>749</v>
      </c>
      <c r="I19" s="105">
        <v>500</v>
      </c>
      <c r="J19" s="105">
        <v>50</v>
      </c>
      <c r="K19" s="107">
        <v>15</v>
      </c>
      <c r="L19" s="105">
        <v>565</v>
      </c>
    </row>
    <row r="20" spans="1:12" ht="17" customHeight="1" x14ac:dyDescent="0.25">
      <c r="A20" s="104">
        <v>44105</v>
      </c>
      <c r="B20" s="105" t="s">
        <v>772</v>
      </c>
      <c r="C20" s="105" t="s">
        <v>773</v>
      </c>
      <c r="D20" s="105" t="s">
        <v>774</v>
      </c>
      <c r="E20" s="105" t="s">
        <v>208</v>
      </c>
      <c r="F20" s="105" t="s">
        <v>882</v>
      </c>
      <c r="G20" s="106" t="s">
        <v>775</v>
      </c>
      <c r="H20" s="105" t="s">
        <v>776</v>
      </c>
      <c r="I20" s="105">
        <v>530</v>
      </c>
      <c r="J20" s="105">
        <v>50</v>
      </c>
      <c r="K20" s="107">
        <v>15</v>
      </c>
      <c r="L20" s="105">
        <v>595</v>
      </c>
    </row>
    <row r="21" spans="1:12" ht="17" customHeight="1" x14ac:dyDescent="0.25">
      <c r="A21" s="104">
        <v>44105</v>
      </c>
      <c r="B21" s="105" t="s">
        <v>777</v>
      </c>
      <c r="C21" s="105" t="s">
        <v>778</v>
      </c>
      <c r="D21" s="105" t="s">
        <v>779</v>
      </c>
      <c r="E21" s="105" t="s">
        <v>208</v>
      </c>
      <c r="F21" s="105" t="s">
        <v>883</v>
      </c>
      <c r="G21" s="106" t="s">
        <v>780</v>
      </c>
      <c r="H21" s="105" t="s">
        <v>776</v>
      </c>
      <c r="I21" s="105">
        <v>530</v>
      </c>
      <c r="J21" s="105">
        <v>50</v>
      </c>
      <c r="K21" s="107">
        <v>15</v>
      </c>
      <c r="L21" s="105">
        <v>595</v>
      </c>
    </row>
    <row r="22" spans="1:12" ht="17" customHeight="1" x14ac:dyDescent="0.25">
      <c r="A22" s="104">
        <v>44105</v>
      </c>
      <c r="B22" s="105" t="s">
        <v>781</v>
      </c>
      <c r="C22" s="105" t="s">
        <v>782</v>
      </c>
      <c r="D22" s="105" t="s">
        <v>774</v>
      </c>
      <c r="E22" s="105" t="s">
        <v>205</v>
      </c>
      <c r="F22" s="105" t="s">
        <v>882</v>
      </c>
      <c r="G22" s="106" t="s">
        <v>775</v>
      </c>
      <c r="H22" s="105" t="s">
        <v>776</v>
      </c>
      <c r="I22" s="105">
        <v>530</v>
      </c>
      <c r="J22" s="105">
        <v>50</v>
      </c>
      <c r="K22" s="107">
        <v>15</v>
      </c>
      <c r="L22" s="105">
        <v>595</v>
      </c>
    </row>
    <row r="23" spans="1:12" ht="17" customHeight="1" x14ac:dyDescent="0.25">
      <c r="A23" s="104">
        <v>44105</v>
      </c>
      <c r="B23" s="105" t="s">
        <v>783</v>
      </c>
      <c r="C23" s="105" t="s">
        <v>784</v>
      </c>
      <c r="D23" s="105" t="s">
        <v>779</v>
      </c>
      <c r="E23" s="105" t="s">
        <v>205</v>
      </c>
      <c r="F23" s="105" t="s">
        <v>883</v>
      </c>
      <c r="G23" s="106" t="s">
        <v>780</v>
      </c>
      <c r="H23" s="105" t="s">
        <v>776</v>
      </c>
      <c r="I23" s="105">
        <v>530</v>
      </c>
      <c r="J23" s="105">
        <v>50</v>
      </c>
      <c r="K23" s="107">
        <v>15</v>
      </c>
      <c r="L23" s="105">
        <v>595</v>
      </c>
    </row>
    <row r="24" spans="1:12" ht="17" customHeight="1" x14ac:dyDescent="0.25">
      <c r="A24" s="104">
        <v>44105</v>
      </c>
      <c r="B24" s="105" t="s">
        <v>785</v>
      </c>
      <c r="C24" s="105" t="s">
        <v>786</v>
      </c>
      <c r="D24" s="105" t="s">
        <v>752</v>
      </c>
      <c r="E24" s="105" t="s">
        <v>232</v>
      </c>
      <c r="F24" s="105" t="s">
        <v>880</v>
      </c>
      <c r="G24" s="106" t="s">
        <v>760</v>
      </c>
      <c r="H24" s="105" t="s">
        <v>761</v>
      </c>
      <c r="I24" s="105">
        <v>400</v>
      </c>
      <c r="J24" s="105">
        <v>50</v>
      </c>
      <c r="K24" s="107">
        <v>15</v>
      </c>
      <c r="L24" s="105">
        <v>465</v>
      </c>
    </row>
    <row r="25" spans="1:12" ht="17" customHeight="1" x14ac:dyDescent="0.25">
      <c r="A25" s="104">
        <v>44105</v>
      </c>
      <c r="B25" s="105" t="s">
        <v>787</v>
      </c>
      <c r="C25" s="105" t="s">
        <v>788</v>
      </c>
      <c r="D25" s="105" t="s">
        <v>752</v>
      </c>
      <c r="E25" s="105" t="s">
        <v>219</v>
      </c>
      <c r="F25" s="105" t="s">
        <v>880</v>
      </c>
      <c r="G25" s="106" t="s">
        <v>789</v>
      </c>
      <c r="H25" s="105" t="s">
        <v>761</v>
      </c>
      <c r="I25" s="105">
        <v>400</v>
      </c>
      <c r="J25" s="105">
        <v>50</v>
      </c>
      <c r="K25" s="107">
        <v>15</v>
      </c>
      <c r="L25" s="105">
        <v>465</v>
      </c>
    </row>
    <row r="26" spans="1:12" ht="17" customHeight="1" x14ac:dyDescent="0.25">
      <c r="A26" s="104">
        <v>44105</v>
      </c>
      <c r="B26" s="105" t="s">
        <v>790</v>
      </c>
      <c r="C26" s="105" t="s">
        <v>791</v>
      </c>
      <c r="D26" s="105" t="s">
        <v>765</v>
      </c>
      <c r="E26" s="105" t="s">
        <v>232</v>
      </c>
      <c r="F26" s="105" t="s">
        <v>881</v>
      </c>
      <c r="G26" s="106" t="s">
        <v>766</v>
      </c>
      <c r="H26" s="105" t="s">
        <v>761</v>
      </c>
      <c r="I26" s="105">
        <v>400</v>
      </c>
      <c r="J26" s="105">
        <v>50</v>
      </c>
      <c r="K26" s="107">
        <v>15</v>
      </c>
      <c r="L26" s="105">
        <v>465</v>
      </c>
    </row>
    <row r="27" spans="1:12" ht="17" customHeight="1" x14ac:dyDescent="0.25">
      <c r="A27" s="104">
        <v>44105</v>
      </c>
      <c r="B27" s="105" t="s">
        <v>794</v>
      </c>
      <c r="C27" s="105" t="s">
        <v>793</v>
      </c>
      <c r="D27" s="105" t="s">
        <v>747</v>
      </c>
      <c r="E27" s="105" t="s">
        <v>229</v>
      </c>
      <c r="F27" s="105" t="s">
        <v>879</v>
      </c>
      <c r="G27" s="106" t="s">
        <v>748</v>
      </c>
      <c r="H27" s="105" t="s">
        <v>749</v>
      </c>
      <c r="I27" s="105">
        <v>450</v>
      </c>
      <c r="J27" s="105">
        <v>50</v>
      </c>
      <c r="K27" s="107">
        <v>15</v>
      </c>
      <c r="L27" s="105">
        <v>515</v>
      </c>
    </row>
    <row r="28" spans="1:12" ht="17" customHeight="1" x14ac:dyDescent="0.25">
      <c r="A28" s="104">
        <v>44105</v>
      </c>
      <c r="B28" s="105" t="s">
        <v>795</v>
      </c>
      <c r="C28" s="105" t="s">
        <v>796</v>
      </c>
      <c r="D28" s="105" t="s">
        <v>752</v>
      </c>
      <c r="E28" s="105" t="s">
        <v>230</v>
      </c>
      <c r="F28" s="105" t="s">
        <v>880</v>
      </c>
      <c r="G28" s="106" t="s">
        <v>760</v>
      </c>
      <c r="H28" s="105" t="s">
        <v>761</v>
      </c>
      <c r="I28" s="105">
        <v>400</v>
      </c>
      <c r="J28" s="105">
        <v>50</v>
      </c>
      <c r="K28" s="107">
        <v>15</v>
      </c>
      <c r="L28" s="105">
        <v>465</v>
      </c>
    </row>
    <row r="29" spans="1:12" ht="17" customHeight="1" x14ac:dyDescent="0.25">
      <c r="A29" s="104">
        <v>44105</v>
      </c>
      <c r="B29" s="105" t="s">
        <v>797</v>
      </c>
      <c r="C29" s="105" t="s">
        <v>796</v>
      </c>
      <c r="D29" s="105" t="s">
        <v>752</v>
      </c>
      <c r="E29" s="105" t="s">
        <v>227</v>
      </c>
      <c r="F29" s="105" t="s">
        <v>880</v>
      </c>
      <c r="G29" s="106" t="s">
        <v>760</v>
      </c>
      <c r="H29" s="105" t="s">
        <v>761</v>
      </c>
      <c r="I29" s="105">
        <v>400</v>
      </c>
      <c r="J29" s="105">
        <v>50</v>
      </c>
      <c r="K29" s="107">
        <v>15</v>
      </c>
      <c r="L29" s="105">
        <v>465</v>
      </c>
    </row>
    <row r="30" spans="1:12" ht="17" customHeight="1" x14ac:dyDescent="0.25">
      <c r="A30" s="104">
        <v>44105</v>
      </c>
      <c r="B30" s="105" t="s">
        <v>798</v>
      </c>
      <c r="C30" s="105" t="s">
        <v>799</v>
      </c>
      <c r="D30" s="105" t="s">
        <v>747</v>
      </c>
      <c r="E30" s="105" t="s">
        <v>225</v>
      </c>
      <c r="F30" s="105" t="s">
        <v>879</v>
      </c>
      <c r="G30" s="106" t="s">
        <v>800</v>
      </c>
      <c r="H30" s="105" t="s">
        <v>749</v>
      </c>
      <c r="I30" s="105">
        <v>450</v>
      </c>
      <c r="J30" s="105">
        <v>50</v>
      </c>
      <c r="K30" s="107">
        <v>15</v>
      </c>
      <c r="L30" s="105">
        <v>515</v>
      </c>
    </row>
    <row r="31" spans="1:12" ht="17" customHeight="1" x14ac:dyDescent="0.25">
      <c r="A31" s="104">
        <v>44105</v>
      </c>
      <c r="B31" s="105" t="s">
        <v>801</v>
      </c>
      <c r="C31" s="105" t="s">
        <v>802</v>
      </c>
      <c r="D31" s="105" t="s">
        <v>765</v>
      </c>
      <c r="E31" s="105" t="s">
        <v>230</v>
      </c>
      <c r="F31" s="105" t="s">
        <v>881</v>
      </c>
      <c r="G31" s="106" t="s">
        <v>766</v>
      </c>
      <c r="H31" s="105" t="s">
        <v>761</v>
      </c>
      <c r="I31" s="105">
        <v>400</v>
      </c>
      <c r="J31" s="105">
        <v>50</v>
      </c>
      <c r="K31" s="107">
        <v>15</v>
      </c>
      <c r="L31" s="105">
        <v>465</v>
      </c>
    </row>
    <row r="32" spans="1:12" ht="17" customHeight="1" x14ac:dyDescent="0.25">
      <c r="A32" s="104">
        <v>44105</v>
      </c>
      <c r="B32" s="105" t="s">
        <v>804</v>
      </c>
      <c r="C32" s="105" t="s">
        <v>802</v>
      </c>
      <c r="D32" s="105" t="s">
        <v>765</v>
      </c>
      <c r="E32" s="105" t="s">
        <v>222</v>
      </c>
      <c r="F32" s="105" t="s">
        <v>881</v>
      </c>
      <c r="G32" s="106" t="s">
        <v>766</v>
      </c>
      <c r="H32" s="105" t="s">
        <v>761</v>
      </c>
      <c r="I32" s="105">
        <v>400</v>
      </c>
      <c r="J32" s="105">
        <v>50</v>
      </c>
      <c r="K32" s="107">
        <v>15</v>
      </c>
      <c r="L32" s="105">
        <v>465</v>
      </c>
    </row>
    <row r="33" spans="1:12" ht="17" customHeight="1" x14ac:dyDescent="0.25">
      <c r="A33" s="104">
        <v>44105</v>
      </c>
      <c r="B33" s="105" t="s">
        <v>805</v>
      </c>
      <c r="C33" s="105" t="s">
        <v>802</v>
      </c>
      <c r="D33" s="105" t="s">
        <v>765</v>
      </c>
      <c r="E33" s="105" t="s">
        <v>226</v>
      </c>
      <c r="F33" s="105" t="s">
        <v>881</v>
      </c>
      <c r="G33" s="106" t="s">
        <v>766</v>
      </c>
      <c r="H33" s="105" t="s">
        <v>761</v>
      </c>
      <c r="I33" s="105">
        <v>400</v>
      </c>
      <c r="J33" s="105">
        <v>50</v>
      </c>
      <c r="K33" s="107">
        <v>15</v>
      </c>
      <c r="L33" s="105">
        <v>465</v>
      </c>
    </row>
    <row r="34" spans="1:12" ht="17" customHeight="1" x14ac:dyDescent="0.25">
      <c r="A34" s="104">
        <v>44105</v>
      </c>
      <c r="B34" s="105" t="s">
        <v>806</v>
      </c>
      <c r="C34" s="105" t="s">
        <v>802</v>
      </c>
      <c r="D34" s="105" t="s">
        <v>765</v>
      </c>
      <c r="E34" s="105" t="s">
        <v>225</v>
      </c>
      <c r="F34" s="105" t="s">
        <v>881</v>
      </c>
      <c r="G34" s="106" t="s">
        <v>766</v>
      </c>
      <c r="H34" s="105" t="s">
        <v>761</v>
      </c>
      <c r="I34" s="105">
        <v>400</v>
      </c>
      <c r="J34" s="105">
        <v>50</v>
      </c>
      <c r="K34" s="107">
        <v>15</v>
      </c>
      <c r="L34" s="105">
        <v>465</v>
      </c>
    </row>
    <row r="35" spans="1:12" ht="17" customHeight="1" x14ac:dyDescent="0.25">
      <c r="A35" s="104">
        <v>44105</v>
      </c>
      <c r="B35" s="105" t="s">
        <v>807</v>
      </c>
      <c r="C35" s="105" t="s">
        <v>802</v>
      </c>
      <c r="D35" s="105" t="s">
        <v>765</v>
      </c>
      <c r="E35" s="105" t="s">
        <v>229</v>
      </c>
      <c r="F35" s="105" t="s">
        <v>881</v>
      </c>
      <c r="G35" s="106" t="s">
        <v>766</v>
      </c>
      <c r="H35" s="105" t="s">
        <v>761</v>
      </c>
      <c r="I35" s="105">
        <v>400</v>
      </c>
      <c r="J35" s="105">
        <v>50</v>
      </c>
      <c r="K35" s="107">
        <v>15</v>
      </c>
      <c r="L35" s="105">
        <v>465</v>
      </c>
    </row>
    <row r="36" spans="1:12" ht="17" customHeight="1" x14ac:dyDescent="0.25">
      <c r="A36" s="104">
        <v>44105</v>
      </c>
      <c r="B36" s="105" t="s">
        <v>808</v>
      </c>
      <c r="C36" s="105" t="s">
        <v>802</v>
      </c>
      <c r="D36" s="105" t="s">
        <v>765</v>
      </c>
      <c r="E36" s="105" t="s">
        <v>227</v>
      </c>
      <c r="F36" s="105" t="s">
        <v>881</v>
      </c>
      <c r="G36" s="106" t="s">
        <v>766</v>
      </c>
      <c r="H36" s="105" t="s">
        <v>761</v>
      </c>
      <c r="I36" s="105">
        <v>400</v>
      </c>
      <c r="J36" s="105">
        <v>50</v>
      </c>
      <c r="K36" s="107">
        <v>15</v>
      </c>
      <c r="L36" s="105">
        <v>465</v>
      </c>
    </row>
    <row r="37" spans="1:12" ht="17" customHeight="1" x14ac:dyDescent="0.25">
      <c r="A37" s="104">
        <v>44105</v>
      </c>
      <c r="B37" s="105" t="s">
        <v>809</v>
      </c>
      <c r="C37" s="105" t="s">
        <v>810</v>
      </c>
      <c r="D37" s="105" t="s">
        <v>752</v>
      </c>
      <c r="E37" s="105" t="s">
        <v>184</v>
      </c>
      <c r="F37" s="105" t="s">
        <v>880</v>
      </c>
      <c r="G37" s="106" t="s">
        <v>760</v>
      </c>
      <c r="H37" s="105" t="s">
        <v>761</v>
      </c>
      <c r="I37" s="105">
        <v>400</v>
      </c>
      <c r="J37" s="105">
        <v>50</v>
      </c>
      <c r="K37" s="107">
        <v>15</v>
      </c>
      <c r="L37" s="105">
        <v>465</v>
      </c>
    </row>
    <row r="38" spans="1:12" ht="17" customHeight="1" x14ac:dyDescent="0.25">
      <c r="A38" s="104">
        <v>44113</v>
      </c>
      <c r="B38" s="105" t="s">
        <v>811</v>
      </c>
      <c r="C38" s="105" t="s">
        <v>812</v>
      </c>
      <c r="D38" s="105" t="s">
        <v>747</v>
      </c>
      <c r="E38" s="105" t="s">
        <v>228</v>
      </c>
      <c r="F38" s="105" t="s">
        <v>879</v>
      </c>
      <c r="G38" s="112" t="s">
        <v>748</v>
      </c>
      <c r="H38" s="105" t="s">
        <v>761</v>
      </c>
      <c r="I38" s="105">
        <v>320</v>
      </c>
      <c r="J38" s="105">
        <v>50</v>
      </c>
      <c r="K38" s="107">
        <v>15</v>
      </c>
      <c r="L38" s="105">
        <v>385</v>
      </c>
    </row>
    <row r="39" spans="1:12" ht="17" customHeight="1" x14ac:dyDescent="0.25">
      <c r="A39" s="104">
        <v>44113</v>
      </c>
      <c r="B39" s="105" t="s">
        <v>813</v>
      </c>
      <c r="C39" s="105" t="s">
        <v>814</v>
      </c>
      <c r="D39" s="105" t="s">
        <v>765</v>
      </c>
      <c r="E39" s="105" t="s">
        <v>228</v>
      </c>
      <c r="F39" s="105" t="s">
        <v>881</v>
      </c>
      <c r="G39" s="112" t="s">
        <v>766</v>
      </c>
      <c r="H39" s="105" t="s">
        <v>761</v>
      </c>
      <c r="I39" s="105">
        <v>350</v>
      </c>
      <c r="J39" s="105">
        <v>50</v>
      </c>
      <c r="K39" s="107">
        <v>15</v>
      </c>
      <c r="L39" s="105">
        <v>415</v>
      </c>
    </row>
    <row r="40" spans="1:12" ht="17" customHeight="1" x14ac:dyDescent="0.25">
      <c r="A40" s="104">
        <v>44113</v>
      </c>
      <c r="B40" s="105" t="s">
        <v>815</v>
      </c>
      <c r="C40" s="105" t="s">
        <v>816</v>
      </c>
      <c r="D40" s="105" t="s">
        <v>752</v>
      </c>
      <c r="E40" s="105" t="s">
        <v>189</v>
      </c>
      <c r="F40" s="105" t="s">
        <v>880</v>
      </c>
      <c r="G40" s="112" t="s">
        <v>789</v>
      </c>
      <c r="H40" s="105" t="s">
        <v>761</v>
      </c>
      <c r="I40" s="105">
        <v>380</v>
      </c>
      <c r="J40" s="105">
        <v>50</v>
      </c>
      <c r="K40" s="107">
        <v>15</v>
      </c>
      <c r="L40" s="105">
        <v>445</v>
      </c>
    </row>
    <row r="41" spans="1:12" ht="17" customHeight="1" x14ac:dyDescent="0.25">
      <c r="A41" s="104">
        <v>44113</v>
      </c>
      <c r="B41" s="105" t="s">
        <v>821</v>
      </c>
      <c r="C41" s="105" t="s">
        <v>822</v>
      </c>
      <c r="D41" s="105" t="s">
        <v>752</v>
      </c>
      <c r="E41" s="105" t="s">
        <v>242</v>
      </c>
      <c r="F41" s="105" t="s">
        <v>880</v>
      </c>
      <c r="G41" s="112" t="s">
        <v>753</v>
      </c>
      <c r="H41" s="105" t="s">
        <v>776</v>
      </c>
      <c r="I41" s="105">
        <v>1110</v>
      </c>
      <c r="J41" s="105">
        <v>50</v>
      </c>
      <c r="K41" s="107">
        <v>15</v>
      </c>
      <c r="L41" s="105">
        <v>1175</v>
      </c>
    </row>
    <row r="42" spans="1:12" ht="17" customHeight="1" x14ac:dyDescent="0.25">
      <c r="A42" s="104">
        <v>44113</v>
      </c>
      <c r="B42" s="105" t="s">
        <v>823</v>
      </c>
      <c r="C42" s="105" t="s">
        <v>824</v>
      </c>
      <c r="D42" s="105" t="s">
        <v>765</v>
      </c>
      <c r="E42" s="105" t="s">
        <v>242</v>
      </c>
      <c r="F42" s="105" t="s">
        <v>881</v>
      </c>
      <c r="G42" s="112" t="s">
        <v>766</v>
      </c>
      <c r="H42" s="105" t="s">
        <v>761</v>
      </c>
      <c r="I42" s="105">
        <v>350</v>
      </c>
      <c r="J42" s="105">
        <v>50</v>
      </c>
      <c r="K42" s="107">
        <v>15</v>
      </c>
      <c r="L42" s="105">
        <v>415</v>
      </c>
    </row>
    <row r="43" spans="1:12" ht="17" customHeight="1" x14ac:dyDescent="0.25">
      <c r="A43" s="104">
        <v>44115</v>
      </c>
      <c r="B43" s="105" t="s">
        <v>825</v>
      </c>
      <c r="C43" s="105" t="s">
        <v>826</v>
      </c>
      <c r="D43" s="105" t="s">
        <v>827</v>
      </c>
      <c r="E43" s="105" t="s">
        <v>235</v>
      </c>
      <c r="F43" s="105" t="s">
        <v>885</v>
      </c>
      <c r="G43" s="112" t="s">
        <v>828</v>
      </c>
      <c r="H43" s="105" t="s">
        <v>829</v>
      </c>
      <c r="I43" s="105">
        <v>780</v>
      </c>
      <c r="J43" s="105">
        <v>50</v>
      </c>
      <c r="K43" s="107">
        <v>15</v>
      </c>
      <c r="L43" s="105">
        <v>845</v>
      </c>
    </row>
    <row r="44" spans="1:12" ht="17" customHeight="1" x14ac:dyDescent="0.25">
      <c r="A44" s="104">
        <v>44115</v>
      </c>
      <c r="B44" s="105" t="s">
        <v>830</v>
      </c>
      <c r="C44" s="105" t="s">
        <v>831</v>
      </c>
      <c r="D44" s="105" t="s">
        <v>827</v>
      </c>
      <c r="E44" s="105" t="s">
        <v>237</v>
      </c>
      <c r="F44" s="105" t="s">
        <v>885</v>
      </c>
      <c r="G44" s="112" t="s">
        <v>828</v>
      </c>
      <c r="H44" s="105" t="s">
        <v>829</v>
      </c>
      <c r="I44" s="105">
        <v>780</v>
      </c>
      <c r="J44" s="105">
        <v>50</v>
      </c>
      <c r="K44" s="107">
        <v>15</v>
      </c>
      <c r="L44" s="105">
        <v>845</v>
      </c>
    </row>
    <row r="45" spans="1:12" ht="17" customHeight="1" x14ac:dyDescent="0.25">
      <c r="A45" s="104">
        <v>44114</v>
      </c>
      <c r="B45" s="105" t="s">
        <v>832</v>
      </c>
      <c r="C45" s="105" t="s">
        <v>833</v>
      </c>
      <c r="D45" s="105" t="s">
        <v>720</v>
      </c>
      <c r="E45" s="105" t="s">
        <v>255</v>
      </c>
      <c r="F45" s="105" t="s">
        <v>876</v>
      </c>
      <c r="G45" s="112" t="s">
        <v>721</v>
      </c>
      <c r="H45" s="105" t="s">
        <v>776</v>
      </c>
      <c r="I45" s="105">
        <v>1050</v>
      </c>
      <c r="J45" s="105">
        <v>50</v>
      </c>
      <c r="K45" s="107">
        <v>15</v>
      </c>
      <c r="L45" s="105">
        <v>1115</v>
      </c>
    </row>
    <row r="46" spans="1:12" ht="17" customHeight="1" x14ac:dyDescent="0.25">
      <c r="A46" s="104">
        <v>44114</v>
      </c>
      <c r="B46" s="105" t="s">
        <v>834</v>
      </c>
      <c r="C46" s="105" t="s">
        <v>835</v>
      </c>
      <c r="D46" s="105" t="s">
        <v>836</v>
      </c>
      <c r="E46" s="105" t="s">
        <v>255</v>
      </c>
      <c r="F46" s="105" t="s">
        <v>875</v>
      </c>
      <c r="G46" s="112" t="s">
        <v>837</v>
      </c>
      <c r="H46" s="105" t="s">
        <v>717</v>
      </c>
      <c r="I46" s="105">
        <v>600</v>
      </c>
      <c r="J46" s="105">
        <v>50</v>
      </c>
      <c r="K46" s="107">
        <v>15</v>
      </c>
      <c r="L46" s="105">
        <v>665</v>
      </c>
    </row>
    <row r="47" spans="1:12" ht="17" customHeight="1" x14ac:dyDescent="0.25">
      <c r="A47" s="104">
        <v>44114</v>
      </c>
      <c r="B47" s="105" t="s">
        <v>840</v>
      </c>
      <c r="C47" s="105" t="s">
        <v>841</v>
      </c>
      <c r="D47" s="105" t="s">
        <v>765</v>
      </c>
      <c r="E47" s="105" t="s">
        <v>235</v>
      </c>
      <c r="F47" s="105" t="s">
        <v>881</v>
      </c>
      <c r="G47" s="112" t="s">
        <v>766</v>
      </c>
      <c r="H47" s="105" t="s">
        <v>842</v>
      </c>
      <c r="I47" s="105">
        <v>1330</v>
      </c>
      <c r="J47" s="105">
        <v>50</v>
      </c>
      <c r="K47" s="107">
        <v>15</v>
      </c>
      <c r="L47" s="105">
        <v>1395</v>
      </c>
    </row>
    <row r="48" spans="1:12" ht="17" customHeight="1" x14ac:dyDescent="0.25">
      <c r="A48" s="104">
        <v>44116</v>
      </c>
      <c r="B48" s="105" t="s">
        <v>853</v>
      </c>
      <c r="C48" s="105" t="s">
        <v>854</v>
      </c>
      <c r="D48" s="105" t="s">
        <v>765</v>
      </c>
      <c r="E48" s="105" t="s">
        <v>237</v>
      </c>
      <c r="F48" s="105" t="s">
        <v>881</v>
      </c>
      <c r="G48" s="106" t="s">
        <v>766</v>
      </c>
      <c r="H48" s="105" t="s">
        <v>842</v>
      </c>
      <c r="I48" s="105">
        <v>1330</v>
      </c>
      <c r="J48" s="105">
        <v>50</v>
      </c>
      <c r="K48" s="107">
        <v>15</v>
      </c>
      <c r="L48" s="105">
        <v>1395</v>
      </c>
    </row>
    <row r="49" spans="1:13" ht="17" customHeight="1" x14ac:dyDescent="0.25">
      <c r="A49" s="104">
        <v>44118</v>
      </c>
      <c r="B49" s="105" t="s">
        <v>855</v>
      </c>
      <c r="C49" s="105" t="s">
        <v>822</v>
      </c>
      <c r="D49" s="105" t="s">
        <v>752</v>
      </c>
      <c r="E49" s="105" t="s">
        <v>242</v>
      </c>
      <c r="F49" s="105" t="s">
        <v>880</v>
      </c>
      <c r="G49" s="106" t="s">
        <v>760</v>
      </c>
      <c r="H49" s="105" t="s">
        <v>856</v>
      </c>
      <c r="I49" s="105">
        <v>1330</v>
      </c>
      <c r="J49" s="105">
        <v>333</v>
      </c>
      <c r="K49" s="107">
        <v>15</v>
      </c>
      <c r="L49" s="105">
        <v>1678</v>
      </c>
    </row>
    <row r="50" spans="1:13" ht="17" customHeight="1" x14ac:dyDescent="0.25">
      <c r="A50" s="104">
        <v>44118</v>
      </c>
      <c r="B50" s="105" t="s">
        <v>857</v>
      </c>
      <c r="C50" s="105" t="s">
        <v>799</v>
      </c>
      <c r="D50" s="105" t="s">
        <v>752</v>
      </c>
      <c r="E50" s="105" t="s">
        <v>225</v>
      </c>
      <c r="F50" s="105" t="s">
        <v>880</v>
      </c>
      <c r="G50" s="106" t="s">
        <v>757</v>
      </c>
      <c r="H50" s="105" t="s">
        <v>842</v>
      </c>
      <c r="I50" s="105">
        <v>880</v>
      </c>
      <c r="J50" s="105">
        <v>135</v>
      </c>
      <c r="K50" s="107">
        <v>15</v>
      </c>
      <c r="L50" s="105">
        <v>1030</v>
      </c>
    </row>
    <row r="51" spans="1:13" ht="17" customHeight="1" x14ac:dyDescent="0.25">
      <c r="A51" s="104">
        <v>44120</v>
      </c>
      <c r="B51" s="105" t="s">
        <v>858</v>
      </c>
      <c r="C51" s="105" t="s">
        <v>859</v>
      </c>
      <c r="D51" s="105" t="s">
        <v>752</v>
      </c>
      <c r="E51" s="105" t="s">
        <v>236</v>
      </c>
      <c r="F51" s="105" t="s">
        <v>880</v>
      </c>
      <c r="G51" s="112" t="s">
        <v>760</v>
      </c>
      <c r="H51" s="105" t="s">
        <v>860</v>
      </c>
      <c r="I51" s="105">
        <v>2460</v>
      </c>
      <c r="J51" s="105">
        <v>50</v>
      </c>
      <c r="K51" s="107">
        <v>15</v>
      </c>
      <c r="L51" s="105">
        <v>2525</v>
      </c>
    </row>
    <row r="52" spans="1:13" ht="17" customHeight="1" x14ac:dyDescent="0.25">
      <c r="A52" s="108">
        <v>44105</v>
      </c>
      <c r="B52" s="109" t="s">
        <v>732</v>
      </c>
      <c r="C52" s="109" t="s">
        <v>733</v>
      </c>
      <c r="D52" s="109" t="s">
        <v>734</v>
      </c>
      <c r="E52" s="109" t="s">
        <v>221</v>
      </c>
      <c r="F52" s="109" t="s">
        <v>876</v>
      </c>
      <c r="G52" s="110" t="s">
        <v>735</v>
      </c>
      <c r="H52" s="109" t="s">
        <v>736</v>
      </c>
      <c r="I52" s="109">
        <v>1190</v>
      </c>
      <c r="J52" s="109">
        <v>50</v>
      </c>
      <c r="K52" s="111">
        <v>15</v>
      </c>
      <c r="L52" s="109">
        <v>491</v>
      </c>
      <c r="M52" s="168" t="s">
        <v>1063</v>
      </c>
    </row>
    <row r="53" spans="1:13" ht="17" customHeight="1" x14ac:dyDescent="0.25">
      <c r="A53" s="108">
        <v>44105</v>
      </c>
      <c r="B53" s="109" t="s">
        <v>738</v>
      </c>
      <c r="C53" s="109" t="s">
        <v>739</v>
      </c>
      <c r="D53" s="109" t="s">
        <v>715</v>
      </c>
      <c r="E53" s="109" t="s">
        <v>221</v>
      </c>
      <c r="F53" s="109" t="s">
        <v>875</v>
      </c>
      <c r="G53" s="110" t="s">
        <v>716</v>
      </c>
      <c r="H53" s="109" t="s">
        <v>717</v>
      </c>
      <c r="I53" s="109">
        <v>560</v>
      </c>
      <c r="J53" s="109">
        <v>50</v>
      </c>
      <c r="K53" s="111">
        <v>15</v>
      </c>
      <c r="L53" s="109">
        <v>295</v>
      </c>
      <c r="M53" s="169"/>
    </row>
    <row r="54" spans="1:13" ht="17" customHeight="1" x14ac:dyDescent="0.25">
      <c r="A54" s="108">
        <v>44105</v>
      </c>
      <c r="B54" s="109" t="s">
        <v>750</v>
      </c>
      <c r="C54" s="109" t="s">
        <v>751</v>
      </c>
      <c r="D54" s="109" t="s">
        <v>752</v>
      </c>
      <c r="E54" s="109" t="s">
        <v>240</v>
      </c>
      <c r="F54" s="109" t="s">
        <v>880</v>
      </c>
      <c r="G54" s="110" t="s">
        <v>753</v>
      </c>
      <c r="H54" s="109" t="s">
        <v>749</v>
      </c>
      <c r="I54" s="109">
        <v>500</v>
      </c>
      <c r="J54" s="109">
        <v>50</v>
      </c>
      <c r="K54" s="111">
        <v>15</v>
      </c>
      <c r="L54" s="109">
        <v>465</v>
      </c>
      <c r="M54" s="169"/>
    </row>
    <row r="55" spans="1:13" ht="17" customHeight="1" x14ac:dyDescent="0.25">
      <c r="A55" s="108">
        <v>44105</v>
      </c>
      <c r="B55" s="109" t="s">
        <v>754</v>
      </c>
      <c r="C55" s="109" t="s">
        <v>751</v>
      </c>
      <c r="D55" s="109" t="s">
        <v>752</v>
      </c>
      <c r="E55" s="109" t="s">
        <v>239</v>
      </c>
      <c r="F55" s="109" t="s">
        <v>880</v>
      </c>
      <c r="G55" s="110" t="s">
        <v>753</v>
      </c>
      <c r="H55" s="109" t="s">
        <v>749</v>
      </c>
      <c r="I55" s="109">
        <v>500</v>
      </c>
      <c r="J55" s="109">
        <v>50</v>
      </c>
      <c r="K55" s="111">
        <v>15</v>
      </c>
      <c r="L55" s="109">
        <v>465</v>
      </c>
      <c r="M55" s="169"/>
    </row>
    <row r="56" spans="1:13" ht="17" customHeight="1" x14ac:dyDescent="0.25">
      <c r="A56" s="108">
        <v>44105</v>
      </c>
      <c r="B56" s="109" t="s">
        <v>755</v>
      </c>
      <c r="C56" s="109" t="s">
        <v>756</v>
      </c>
      <c r="D56" s="109" t="s">
        <v>752</v>
      </c>
      <c r="E56" s="109" t="s">
        <v>236</v>
      </c>
      <c r="F56" s="109" t="s">
        <v>880</v>
      </c>
      <c r="G56" s="110" t="s">
        <v>757</v>
      </c>
      <c r="H56" s="109" t="s">
        <v>749</v>
      </c>
      <c r="I56" s="109">
        <v>500</v>
      </c>
      <c r="J56" s="109">
        <v>50</v>
      </c>
      <c r="K56" s="111">
        <v>15</v>
      </c>
      <c r="L56" s="109">
        <v>465</v>
      </c>
      <c r="M56" s="169"/>
    </row>
    <row r="57" spans="1:13" ht="17" customHeight="1" x14ac:dyDescent="0.25">
      <c r="A57" s="108">
        <v>44105</v>
      </c>
      <c r="B57" s="109" t="s">
        <v>792</v>
      </c>
      <c r="C57" s="109" t="s">
        <v>793</v>
      </c>
      <c r="D57" s="109" t="s">
        <v>747</v>
      </c>
      <c r="E57" s="109" t="s">
        <v>231</v>
      </c>
      <c r="F57" s="109" t="s">
        <v>879</v>
      </c>
      <c r="G57" s="110" t="s">
        <v>748</v>
      </c>
      <c r="H57" s="109" t="s">
        <v>749</v>
      </c>
      <c r="I57" s="109">
        <v>450</v>
      </c>
      <c r="J57" s="109">
        <v>50</v>
      </c>
      <c r="K57" s="111">
        <v>15</v>
      </c>
      <c r="L57" s="109">
        <v>375</v>
      </c>
      <c r="M57" s="169"/>
    </row>
    <row r="58" spans="1:13" ht="17" customHeight="1" x14ac:dyDescent="0.25">
      <c r="A58" s="108">
        <v>44105</v>
      </c>
      <c r="B58" s="109" t="s">
        <v>803</v>
      </c>
      <c r="C58" s="109" t="s">
        <v>802</v>
      </c>
      <c r="D58" s="109" t="s">
        <v>765</v>
      </c>
      <c r="E58" s="109" t="s">
        <v>231</v>
      </c>
      <c r="F58" s="109" t="s">
        <v>881</v>
      </c>
      <c r="G58" s="110" t="s">
        <v>766</v>
      </c>
      <c r="H58" s="109" t="s">
        <v>761</v>
      </c>
      <c r="I58" s="109">
        <v>400</v>
      </c>
      <c r="J58" s="109">
        <v>50</v>
      </c>
      <c r="K58" s="111">
        <v>15</v>
      </c>
      <c r="L58" s="109">
        <v>415</v>
      </c>
      <c r="M58" s="169"/>
    </row>
    <row r="59" spans="1:13" ht="17" customHeight="1" x14ac:dyDescent="0.25">
      <c r="A59" s="108">
        <v>44113</v>
      </c>
      <c r="B59" s="109" t="s">
        <v>817</v>
      </c>
      <c r="C59" s="109" t="s">
        <v>818</v>
      </c>
      <c r="D59" s="109" t="s">
        <v>752</v>
      </c>
      <c r="E59" s="109" t="s">
        <v>237</v>
      </c>
      <c r="F59" s="109" t="s">
        <v>880</v>
      </c>
      <c r="G59" s="113" t="s">
        <v>760</v>
      </c>
      <c r="H59" s="109" t="s">
        <v>749</v>
      </c>
      <c r="I59" s="109">
        <v>500</v>
      </c>
      <c r="J59" s="109">
        <v>50</v>
      </c>
      <c r="K59" s="111">
        <v>15</v>
      </c>
      <c r="L59" s="109">
        <v>465</v>
      </c>
      <c r="M59" s="169"/>
    </row>
    <row r="60" spans="1:13" ht="17" customHeight="1" x14ac:dyDescent="0.25">
      <c r="A60" s="108">
        <v>44113</v>
      </c>
      <c r="B60" s="109" t="s">
        <v>819</v>
      </c>
      <c r="C60" s="109" t="s">
        <v>820</v>
      </c>
      <c r="D60" s="109" t="s">
        <v>752</v>
      </c>
      <c r="E60" s="109" t="s">
        <v>884</v>
      </c>
      <c r="F60" s="109" t="s">
        <v>880</v>
      </c>
      <c r="G60" s="113" t="s">
        <v>760</v>
      </c>
      <c r="H60" s="109" t="s">
        <v>761</v>
      </c>
      <c r="I60" s="109">
        <v>400</v>
      </c>
      <c r="J60" s="109">
        <v>50</v>
      </c>
      <c r="K60" s="111">
        <v>15</v>
      </c>
      <c r="L60" s="109">
        <v>415</v>
      </c>
      <c r="M60" s="169"/>
    </row>
    <row r="61" spans="1:13" ht="17" customHeight="1" x14ac:dyDescent="0.25">
      <c r="A61" s="108">
        <v>44114</v>
      </c>
      <c r="B61" s="109" t="s">
        <v>838</v>
      </c>
      <c r="C61" s="109" t="s">
        <v>839</v>
      </c>
      <c r="D61" s="109" t="s">
        <v>752</v>
      </c>
      <c r="E61" s="109" t="s">
        <v>235</v>
      </c>
      <c r="F61" s="109" t="s">
        <v>880</v>
      </c>
      <c r="G61" s="113" t="s">
        <v>760</v>
      </c>
      <c r="H61" s="109" t="s">
        <v>749</v>
      </c>
      <c r="I61" s="109">
        <v>500</v>
      </c>
      <c r="J61" s="109">
        <v>50</v>
      </c>
      <c r="K61" s="111">
        <v>15</v>
      </c>
      <c r="L61" s="109">
        <v>465</v>
      </c>
      <c r="M61" s="169"/>
    </row>
    <row r="62" spans="1:13" ht="17" customHeight="1" x14ac:dyDescent="0.25">
      <c r="A62" s="108">
        <v>44114</v>
      </c>
      <c r="B62" s="109" t="s">
        <v>843</v>
      </c>
      <c r="C62" s="109" t="s">
        <v>844</v>
      </c>
      <c r="D62" s="109" t="s">
        <v>720</v>
      </c>
      <c r="E62" s="109" t="s">
        <v>886</v>
      </c>
      <c r="F62" s="109" t="s">
        <v>876</v>
      </c>
      <c r="G62" s="113" t="s">
        <v>721</v>
      </c>
      <c r="H62" s="109" t="s">
        <v>776</v>
      </c>
      <c r="I62" s="109">
        <v>1050</v>
      </c>
      <c r="J62" s="109">
        <v>50</v>
      </c>
      <c r="K62" s="111">
        <v>15</v>
      </c>
      <c r="L62" s="109">
        <v>330</v>
      </c>
      <c r="M62" s="169"/>
    </row>
    <row r="63" spans="1:13" ht="17" customHeight="1" x14ac:dyDescent="0.25">
      <c r="A63" s="108">
        <v>44114</v>
      </c>
      <c r="B63" s="109" t="s">
        <v>845</v>
      </c>
      <c r="C63" s="109" t="s">
        <v>846</v>
      </c>
      <c r="D63" s="109" t="s">
        <v>836</v>
      </c>
      <c r="E63" s="109" t="s">
        <v>886</v>
      </c>
      <c r="F63" s="109" t="s">
        <v>875</v>
      </c>
      <c r="G63" s="113" t="s">
        <v>837</v>
      </c>
      <c r="H63" s="109" t="s">
        <v>717</v>
      </c>
      <c r="I63" s="109">
        <v>600</v>
      </c>
      <c r="J63" s="109">
        <v>50</v>
      </c>
      <c r="K63" s="111">
        <v>15</v>
      </c>
      <c r="L63" s="109">
        <v>315</v>
      </c>
      <c r="M63" s="169"/>
    </row>
    <row r="64" spans="1:13" ht="17" customHeight="1" x14ac:dyDescent="0.25">
      <c r="A64" s="108">
        <v>44114</v>
      </c>
      <c r="B64" s="109" t="s">
        <v>847</v>
      </c>
      <c r="C64" s="109" t="s">
        <v>848</v>
      </c>
      <c r="D64" s="109" t="s">
        <v>752</v>
      </c>
      <c r="E64" s="109" t="s">
        <v>887</v>
      </c>
      <c r="F64" s="109" t="s">
        <v>880</v>
      </c>
      <c r="G64" s="113" t="s">
        <v>760</v>
      </c>
      <c r="H64" s="109" t="s">
        <v>749</v>
      </c>
      <c r="I64" s="109">
        <v>500</v>
      </c>
      <c r="J64" s="109">
        <v>50</v>
      </c>
      <c r="K64" s="111">
        <v>15</v>
      </c>
      <c r="L64" s="109">
        <v>465</v>
      </c>
      <c r="M64" s="169"/>
    </row>
    <row r="65" spans="1:13" ht="17" customHeight="1" x14ac:dyDescent="0.25">
      <c r="A65" s="108">
        <v>44114</v>
      </c>
      <c r="B65" s="109" t="s">
        <v>849</v>
      </c>
      <c r="C65" s="109" t="s">
        <v>850</v>
      </c>
      <c r="D65" s="109" t="s">
        <v>851</v>
      </c>
      <c r="E65" s="109" t="s">
        <v>887</v>
      </c>
      <c r="F65" s="109" t="s">
        <v>881</v>
      </c>
      <c r="G65" s="113" t="s">
        <v>852</v>
      </c>
      <c r="H65" s="109" t="s">
        <v>776</v>
      </c>
      <c r="I65" s="109">
        <v>1110</v>
      </c>
      <c r="J65" s="109">
        <v>50</v>
      </c>
      <c r="K65" s="111">
        <v>15</v>
      </c>
      <c r="L65" s="109">
        <v>1014</v>
      </c>
      <c r="M65" s="169"/>
    </row>
    <row r="66" spans="1:13" ht="17" customHeight="1" x14ac:dyDescent="0.25">
      <c r="A66" s="115" t="s">
        <v>861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>
        <f>SUM(K3:K65)</f>
        <v>945</v>
      </c>
      <c r="L66" s="115">
        <f>SUM(L3:L65)</f>
        <v>41293</v>
      </c>
    </row>
  </sheetData>
  <mergeCells count="2">
    <mergeCell ref="A1:L1"/>
    <mergeCell ref="M52:M65"/>
  </mergeCells>
  <phoneticPr fontId="2" type="noConversion"/>
  <pageMargins left="0.7" right="0.7" top="0.75" bottom="0.75" header="0.3" footer="0.3"/>
  <pageSetup paperSize="9" scale="70" fitToHeight="2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46"/>
  <sheetViews>
    <sheetView topLeftCell="A32" workbookViewId="0">
      <selection activeCell="E58" sqref="E58"/>
    </sheetView>
  </sheetViews>
  <sheetFormatPr baseColWidth="10" defaultRowHeight="18" x14ac:dyDescent="0.2"/>
  <cols>
    <col min="1" max="1" width="5.33203125" style="118" customWidth="1"/>
    <col min="2" max="2" width="15" style="118" customWidth="1"/>
    <col min="3" max="3" width="12.5" style="118" bestFit="1" customWidth="1"/>
    <col min="4" max="4" width="21.5" style="118" bestFit="1" customWidth="1"/>
    <col min="5" max="5" width="43.5" style="118" bestFit="1" customWidth="1"/>
    <col min="6" max="6" width="10.5" style="118" customWidth="1"/>
    <col min="7" max="7" width="17.83203125" style="118" customWidth="1"/>
    <col min="8" max="8" width="12.83203125" style="118" customWidth="1"/>
    <col min="9" max="9" width="15" style="118" customWidth="1"/>
    <col min="10" max="16384" width="10.83203125" style="118"/>
  </cols>
  <sheetData>
    <row r="1" spans="2:9" ht="19" thickBot="1" x14ac:dyDescent="0.25"/>
    <row r="2" spans="2:9" ht="23" customHeight="1" x14ac:dyDescent="0.2">
      <c r="B2" s="119" t="s">
        <v>915</v>
      </c>
      <c r="C2" s="120" t="s">
        <v>916</v>
      </c>
      <c r="D2" s="120" t="s">
        <v>917</v>
      </c>
      <c r="E2" s="120" t="s">
        <v>918</v>
      </c>
      <c r="F2" s="121" t="s">
        <v>919</v>
      </c>
      <c r="G2" s="120" t="s">
        <v>920</v>
      </c>
      <c r="H2" s="120" t="s">
        <v>921</v>
      </c>
      <c r="I2" s="122" t="s">
        <v>922</v>
      </c>
    </row>
    <row r="3" spans="2:9" ht="23" customHeight="1" x14ac:dyDescent="0.2">
      <c r="B3" s="123" t="s">
        <v>923</v>
      </c>
      <c r="C3" s="124" t="s">
        <v>924</v>
      </c>
      <c r="D3" s="124" t="s">
        <v>925</v>
      </c>
      <c r="E3" s="124" t="s">
        <v>926</v>
      </c>
      <c r="F3" s="125"/>
      <c r="G3" s="124" t="s">
        <v>190</v>
      </c>
      <c r="H3" s="124" t="s">
        <v>927</v>
      </c>
      <c r="I3" s="126">
        <v>523.5</v>
      </c>
    </row>
    <row r="4" spans="2:9" ht="23" customHeight="1" x14ac:dyDescent="0.2">
      <c r="B4" s="123" t="s">
        <v>928</v>
      </c>
      <c r="C4" s="124" t="s">
        <v>924</v>
      </c>
      <c r="D4" s="124" t="s">
        <v>929</v>
      </c>
      <c r="E4" s="124" t="s">
        <v>930</v>
      </c>
      <c r="F4" s="125"/>
      <c r="G4" s="124" t="s">
        <v>190</v>
      </c>
      <c r="H4" s="124" t="s">
        <v>927</v>
      </c>
      <c r="I4" s="126">
        <v>523.5</v>
      </c>
    </row>
    <row r="5" spans="2:9" ht="23" customHeight="1" x14ac:dyDescent="0.2">
      <c r="B5" s="123" t="s">
        <v>931</v>
      </c>
      <c r="C5" s="124" t="s">
        <v>924</v>
      </c>
      <c r="D5" s="124" t="s">
        <v>925</v>
      </c>
      <c r="E5" s="124" t="s">
        <v>932</v>
      </c>
      <c r="F5" s="125"/>
      <c r="G5" s="124" t="s">
        <v>187</v>
      </c>
      <c r="H5" s="124" t="s">
        <v>927</v>
      </c>
      <c r="I5" s="126">
        <v>523.5</v>
      </c>
    </row>
    <row r="6" spans="2:9" ht="23" customHeight="1" x14ac:dyDescent="0.2">
      <c r="B6" s="123" t="s">
        <v>933</v>
      </c>
      <c r="C6" s="124" t="s">
        <v>924</v>
      </c>
      <c r="D6" s="124" t="s">
        <v>929</v>
      </c>
      <c r="E6" s="124" t="s">
        <v>930</v>
      </c>
      <c r="F6" s="125"/>
      <c r="G6" s="124" t="s">
        <v>187</v>
      </c>
      <c r="H6" s="124" t="s">
        <v>927</v>
      </c>
      <c r="I6" s="126">
        <v>523.5</v>
      </c>
    </row>
    <row r="7" spans="2:9" ht="23" customHeight="1" x14ac:dyDescent="0.2">
      <c r="B7" s="123" t="s">
        <v>934</v>
      </c>
      <c r="C7" s="124" t="s">
        <v>924</v>
      </c>
      <c r="D7" s="124" t="s">
        <v>925</v>
      </c>
      <c r="E7" s="124" t="s">
        <v>935</v>
      </c>
      <c r="F7" s="125"/>
      <c r="G7" s="124" t="s">
        <v>186</v>
      </c>
      <c r="H7" s="124" t="s">
        <v>927</v>
      </c>
      <c r="I7" s="126">
        <v>523.5</v>
      </c>
    </row>
    <row r="8" spans="2:9" ht="23" customHeight="1" x14ac:dyDescent="0.2">
      <c r="B8" s="123" t="s">
        <v>936</v>
      </c>
      <c r="C8" s="124" t="s">
        <v>924</v>
      </c>
      <c r="D8" s="124" t="s">
        <v>929</v>
      </c>
      <c r="E8" s="124" t="s">
        <v>930</v>
      </c>
      <c r="F8" s="125"/>
      <c r="G8" s="124" t="s">
        <v>186</v>
      </c>
      <c r="H8" s="124" t="s">
        <v>927</v>
      </c>
      <c r="I8" s="126">
        <v>523.5</v>
      </c>
    </row>
    <row r="9" spans="2:9" ht="23" customHeight="1" x14ac:dyDescent="0.2">
      <c r="B9" s="123" t="s">
        <v>937</v>
      </c>
      <c r="C9" s="124" t="s">
        <v>924</v>
      </c>
      <c r="D9" s="124" t="s">
        <v>929</v>
      </c>
      <c r="E9" s="124" t="s">
        <v>930</v>
      </c>
      <c r="F9" s="125"/>
      <c r="G9" s="124" t="s">
        <v>184</v>
      </c>
      <c r="H9" s="124" t="s">
        <v>927</v>
      </c>
      <c r="I9" s="126">
        <v>523.5</v>
      </c>
    </row>
    <row r="10" spans="2:9" s="131" customFormat="1" ht="23" customHeight="1" x14ac:dyDescent="0.2">
      <c r="B10" s="127" t="s">
        <v>938</v>
      </c>
      <c r="C10" s="128" t="s">
        <v>924</v>
      </c>
      <c r="D10" s="128" t="s">
        <v>939</v>
      </c>
      <c r="E10" s="128" t="s">
        <v>940</v>
      </c>
      <c r="F10" s="129"/>
      <c r="G10" s="128" t="s">
        <v>941</v>
      </c>
      <c r="H10" s="128" t="s">
        <v>942</v>
      </c>
      <c r="I10" s="130">
        <v>20</v>
      </c>
    </row>
    <row r="11" spans="2:9" ht="23" customHeight="1" x14ac:dyDescent="0.2">
      <c r="B11" s="123" t="s">
        <v>943</v>
      </c>
      <c r="C11" s="124" t="s">
        <v>924</v>
      </c>
      <c r="D11" s="124" t="s">
        <v>944</v>
      </c>
      <c r="E11" s="124" t="s">
        <v>945</v>
      </c>
      <c r="F11" s="125"/>
      <c r="G11" s="124" t="s">
        <v>941</v>
      </c>
      <c r="H11" s="124" t="s">
        <v>927</v>
      </c>
      <c r="I11" s="126">
        <v>103.5</v>
      </c>
    </row>
    <row r="12" spans="2:9" s="131" customFormat="1" ht="23" customHeight="1" x14ac:dyDescent="0.2">
      <c r="B12" s="127" t="s">
        <v>946</v>
      </c>
      <c r="C12" s="128" t="s">
        <v>924</v>
      </c>
      <c r="D12" s="128" t="s">
        <v>925</v>
      </c>
      <c r="E12" s="128" t="s">
        <v>926</v>
      </c>
      <c r="F12" s="129"/>
      <c r="G12" s="128" t="s">
        <v>947</v>
      </c>
      <c r="H12" s="128" t="s">
        <v>942</v>
      </c>
      <c r="I12" s="130">
        <v>44</v>
      </c>
    </row>
    <row r="13" spans="2:9" s="131" customFormat="1" ht="23" customHeight="1" x14ac:dyDescent="0.2">
      <c r="B13" s="127" t="s">
        <v>948</v>
      </c>
      <c r="C13" s="128" t="s">
        <v>924</v>
      </c>
      <c r="D13" s="128" t="s">
        <v>929</v>
      </c>
      <c r="E13" s="128" t="s">
        <v>930</v>
      </c>
      <c r="F13" s="129"/>
      <c r="G13" s="128" t="s">
        <v>947</v>
      </c>
      <c r="H13" s="128" t="s">
        <v>942</v>
      </c>
      <c r="I13" s="130">
        <v>88.5</v>
      </c>
    </row>
    <row r="14" spans="2:9" ht="23" customHeight="1" x14ac:dyDescent="0.2">
      <c r="B14" s="123" t="s">
        <v>949</v>
      </c>
      <c r="C14" s="124" t="s">
        <v>924</v>
      </c>
      <c r="D14" s="124" t="s">
        <v>925</v>
      </c>
      <c r="E14" s="124" t="s">
        <v>926</v>
      </c>
      <c r="F14" s="125"/>
      <c r="G14" s="124" t="s">
        <v>181</v>
      </c>
      <c r="H14" s="124" t="s">
        <v>927</v>
      </c>
      <c r="I14" s="126">
        <v>883.5</v>
      </c>
    </row>
    <row r="15" spans="2:9" ht="23" customHeight="1" x14ac:dyDescent="0.2">
      <c r="B15" s="123" t="s">
        <v>950</v>
      </c>
      <c r="C15" s="124" t="s">
        <v>924</v>
      </c>
      <c r="D15" s="124" t="s">
        <v>929</v>
      </c>
      <c r="E15" s="124" t="s">
        <v>930</v>
      </c>
      <c r="F15" s="125"/>
      <c r="G15" s="124" t="s">
        <v>181</v>
      </c>
      <c r="H15" s="124" t="s">
        <v>927</v>
      </c>
      <c r="I15" s="126">
        <v>883.5</v>
      </c>
    </row>
    <row r="16" spans="2:9" ht="23" customHeight="1" x14ac:dyDescent="0.2">
      <c r="B16" s="123" t="s">
        <v>951</v>
      </c>
      <c r="C16" s="124" t="s">
        <v>924</v>
      </c>
      <c r="D16" s="124" t="s">
        <v>925</v>
      </c>
      <c r="E16" s="124" t="s">
        <v>952</v>
      </c>
      <c r="F16" s="125"/>
      <c r="G16" s="124" t="s">
        <v>178</v>
      </c>
      <c r="H16" s="124" t="s">
        <v>927</v>
      </c>
      <c r="I16" s="126">
        <v>883.5</v>
      </c>
    </row>
    <row r="17" spans="2:9" ht="23" customHeight="1" x14ac:dyDescent="0.2">
      <c r="B17" s="123" t="s">
        <v>953</v>
      </c>
      <c r="C17" s="124" t="s">
        <v>924</v>
      </c>
      <c r="D17" s="124" t="s">
        <v>929</v>
      </c>
      <c r="E17" s="124" t="s">
        <v>930</v>
      </c>
      <c r="F17" s="125"/>
      <c r="G17" s="124" t="s">
        <v>178</v>
      </c>
      <c r="H17" s="124" t="s">
        <v>927</v>
      </c>
      <c r="I17" s="126">
        <v>883.5</v>
      </c>
    </row>
    <row r="18" spans="2:9" ht="23" customHeight="1" x14ac:dyDescent="0.2">
      <c r="B18" s="123" t="s">
        <v>954</v>
      </c>
      <c r="C18" s="124" t="s">
        <v>955</v>
      </c>
      <c r="D18" s="124" t="s">
        <v>925</v>
      </c>
      <c r="E18" s="124" t="s">
        <v>956</v>
      </c>
      <c r="F18" s="125"/>
      <c r="G18" s="124" t="s">
        <v>957</v>
      </c>
      <c r="H18" s="124" t="s">
        <v>927</v>
      </c>
      <c r="I18" s="126">
        <v>1047</v>
      </c>
    </row>
    <row r="19" spans="2:9" ht="23" customHeight="1" x14ac:dyDescent="0.2">
      <c r="B19" s="123" t="s">
        <v>958</v>
      </c>
      <c r="C19" s="124" t="s">
        <v>959</v>
      </c>
      <c r="D19" s="124" t="s">
        <v>960</v>
      </c>
      <c r="E19" s="124" t="s">
        <v>961</v>
      </c>
      <c r="F19" s="125"/>
      <c r="G19" s="124" t="s">
        <v>962</v>
      </c>
      <c r="H19" s="124" t="s">
        <v>927</v>
      </c>
      <c r="I19" s="126">
        <v>79</v>
      </c>
    </row>
    <row r="20" spans="2:9" ht="23" customHeight="1" x14ac:dyDescent="0.2">
      <c r="B20" s="123" t="s">
        <v>963</v>
      </c>
      <c r="C20" s="124" t="s">
        <v>964</v>
      </c>
      <c r="D20" s="124" t="s">
        <v>965</v>
      </c>
      <c r="E20" s="124" t="s">
        <v>966</v>
      </c>
      <c r="F20" s="125"/>
      <c r="G20" s="124" t="s">
        <v>188</v>
      </c>
      <c r="H20" s="124" t="s">
        <v>927</v>
      </c>
      <c r="I20" s="126">
        <v>99.5</v>
      </c>
    </row>
    <row r="21" spans="2:9" ht="23" customHeight="1" x14ac:dyDescent="0.2">
      <c r="B21" s="123" t="s">
        <v>967</v>
      </c>
      <c r="C21" s="124" t="s">
        <v>964</v>
      </c>
      <c r="D21" s="124" t="s">
        <v>929</v>
      </c>
      <c r="E21" s="124" t="s">
        <v>930</v>
      </c>
      <c r="F21" s="125"/>
      <c r="G21" s="124" t="s">
        <v>188</v>
      </c>
      <c r="H21" s="124" t="s">
        <v>927</v>
      </c>
      <c r="I21" s="126">
        <v>523.5</v>
      </c>
    </row>
    <row r="22" spans="2:9" ht="23" customHeight="1" x14ac:dyDescent="0.2">
      <c r="B22" s="123" t="s">
        <v>968</v>
      </c>
      <c r="C22" s="124" t="s">
        <v>964</v>
      </c>
      <c r="D22" s="124" t="s">
        <v>969</v>
      </c>
      <c r="E22" s="124" t="s">
        <v>970</v>
      </c>
      <c r="F22" s="125"/>
      <c r="G22" s="124" t="s">
        <v>237</v>
      </c>
      <c r="H22" s="124" t="s">
        <v>927</v>
      </c>
      <c r="I22" s="126">
        <v>111.5</v>
      </c>
    </row>
    <row r="23" spans="2:9" ht="23" customHeight="1" x14ac:dyDescent="0.2">
      <c r="B23" s="123" t="s">
        <v>971</v>
      </c>
      <c r="C23" s="124" t="s">
        <v>964</v>
      </c>
      <c r="D23" s="124" t="s">
        <v>929</v>
      </c>
      <c r="E23" s="124" t="s">
        <v>930</v>
      </c>
      <c r="F23" s="125"/>
      <c r="G23" s="124" t="s">
        <v>189</v>
      </c>
      <c r="H23" s="124" t="s">
        <v>927</v>
      </c>
      <c r="I23" s="126">
        <v>523.5</v>
      </c>
    </row>
    <row r="24" spans="2:9" s="131" customFormat="1" ht="23" customHeight="1" x14ac:dyDescent="0.2">
      <c r="B24" s="127" t="s">
        <v>972</v>
      </c>
      <c r="C24" s="128" t="s">
        <v>964</v>
      </c>
      <c r="D24" s="128" t="s">
        <v>973</v>
      </c>
      <c r="E24" s="128" t="s">
        <v>974</v>
      </c>
      <c r="F24" s="129"/>
      <c r="G24" s="128" t="s">
        <v>199</v>
      </c>
      <c r="H24" s="128" t="s">
        <v>942</v>
      </c>
      <c r="I24" s="130">
        <v>7</v>
      </c>
    </row>
    <row r="25" spans="2:9" ht="23" customHeight="1" x14ac:dyDescent="0.2">
      <c r="B25" s="123" t="s">
        <v>975</v>
      </c>
      <c r="C25" s="124" t="s">
        <v>964</v>
      </c>
      <c r="D25" s="124" t="s">
        <v>944</v>
      </c>
      <c r="E25" s="124" t="s">
        <v>945</v>
      </c>
      <c r="F25" s="125"/>
      <c r="G25" s="124" t="s">
        <v>199</v>
      </c>
      <c r="H25" s="124" t="s">
        <v>927</v>
      </c>
      <c r="I25" s="126">
        <v>34.5</v>
      </c>
    </row>
    <row r="26" spans="2:9" ht="23" customHeight="1" x14ac:dyDescent="0.2">
      <c r="B26" s="123" t="s">
        <v>976</v>
      </c>
      <c r="C26" s="124" t="s">
        <v>964</v>
      </c>
      <c r="D26" s="124" t="s">
        <v>929</v>
      </c>
      <c r="E26" s="124" t="s">
        <v>930</v>
      </c>
      <c r="F26" s="125"/>
      <c r="G26" s="124" t="s">
        <v>977</v>
      </c>
      <c r="H26" s="124" t="s">
        <v>927</v>
      </c>
      <c r="I26" s="126">
        <v>1047</v>
      </c>
    </row>
    <row r="27" spans="2:9" ht="23" customHeight="1" x14ac:dyDescent="0.2">
      <c r="B27" s="123" t="s">
        <v>978</v>
      </c>
      <c r="C27" s="124" t="s">
        <v>964</v>
      </c>
      <c r="D27" s="124" t="s">
        <v>925</v>
      </c>
      <c r="E27" s="124" t="s">
        <v>926</v>
      </c>
      <c r="F27" s="125"/>
      <c r="G27" s="124" t="s">
        <v>979</v>
      </c>
      <c r="H27" s="124" t="s">
        <v>927</v>
      </c>
      <c r="I27" s="126">
        <v>1047</v>
      </c>
    </row>
    <row r="28" spans="2:9" ht="23" customHeight="1" x14ac:dyDescent="0.2">
      <c r="B28" s="123" t="s">
        <v>980</v>
      </c>
      <c r="C28" s="124" t="s">
        <v>964</v>
      </c>
      <c r="D28" s="124" t="s">
        <v>929</v>
      </c>
      <c r="E28" s="124" t="s">
        <v>981</v>
      </c>
      <c r="F28" s="125"/>
      <c r="G28" s="124" t="s">
        <v>979</v>
      </c>
      <c r="H28" s="124" t="s">
        <v>927</v>
      </c>
      <c r="I28" s="126">
        <v>1047</v>
      </c>
    </row>
    <row r="29" spans="2:9" ht="23" customHeight="1" x14ac:dyDescent="0.2">
      <c r="B29" s="123" t="s">
        <v>982</v>
      </c>
      <c r="C29" s="124" t="s">
        <v>964</v>
      </c>
      <c r="D29" s="124" t="s">
        <v>973</v>
      </c>
      <c r="E29" s="124" t="s">
        <v>974</v>
      </c>
      <c r="F29" s="125"/>
      <c r="G29" s="124" t="s">
        <v>983</v>
      </c>
      <c r="H29" s="124" t="s">
        <v>927</v>
      </c>
      <c r="I29" s="126">
        <v>69</v>
      </c>
    </row>
    <row r="30" spans="2:9" ht="23" customHeight="1" x14ac:dyDescent="0.2">
      <c r="B30" s="123" t="s">
        <v>984</v>
      </c>
      <c r="C30" s="124" t="s">
        <v>964</v>
      </c>
      <c r="D30" s="124" t="s">
        <v>944</v>
      </c>
      <c r="E30" s="124" t="s">
        <v>945</v>
      </c>
      <c r="F30" s="125"/>
      <c r="G30" s="124" t="s">
        <v>983</v>
      </c>
      <c r="H30" s="124" t="s">
        <v>927</v>
      </c>
      <c r="I30" s="126">
        <v>69</v>
      </c>
    </row>
    <row r="31" spans="2:9" ht="23" customHeight="1" x14ac:dyDescent="0.2">
      <c r="B31" s="123" t="s">
        <v>985</v>
      </c>
      <c r="C31" s="132"/>
      <c r="D31" s="151" t="s">
        <v>925</v>
      </c>
      <c r="E31" s="151" t="s">
        <v>926</v>
      </c>
      <c r="F31" s="125" t="s">
        <v>986</v>
      </c>
      <c r="G31" s="124" t="s">
        <v>987</v>
      </c>
      <c r="H31" s="124"/>
      <c r="I31" s="126">
        <v>883.5</v>
      </c>
    </row>
    <row r="32" spans="2:9" ht="23" customHeight="1" x14ac:dyDescent="0.2">
      <c r="B32" s="123" t="s">
        <v>985</v>
      </c>
      <c r="C32" s="132"/>
      <c r="D32" s="151" t="s">
        <v>925</v>
      </c>
      <c r="E32" s="151" t="s">
        <v>926</v>
      </c>
      <c r="F32" s="125" t="s">
        <v>986</v>
      </c>
      <c r="G32" s="124" t="s">
        <v>988</v>
      </c>
      <c r="H32" s="124"/>
      <c r="I32" s="126">
        <v>883.5</v>
      </c>
    </row>
    <row r="33" spans="2:9" ht="23" customHeight="1" x14ac:dyDescent="0.2">
      <c r="B33" s="123" t="s">
        <v>989</v>
      </c>
      <c r="C33" s="124" t="s">
        <v>924</v>
      </c>
      <c r="D33" s="124" t="s">
        <v>929</v>
      </c>
      <c r="E33" s="124" t="s">
        <v>930</v>
      </c>
      <c r="F33" s="124" t="s">
        <v>990</v>
      </c>
      <c r="G33" s="124" t="s">
        <v>991</v>
      </c>
      <c r="H33" s="124" t="s">
        <v>927</v>
      </c>
      <c r="I33" s="126">
        <v>523.5</v>
      </c>
    </row>
    <row r="34" spans="2:9" ht="23" customHeight="1" x14ac:dyDescent="0.2">
      <c r="B34" s="123" t="s">
        <v>989</v>
      </c>
      <c r="C34" s="124" t="s">
        <v>924</v>
      </c>
      <c r="D34" s="124" t="s">
        <v>929</v>
      </c>
      <c r="E34" s="124" t="s">
        <v>930</v>
      </c>
      <c r="F34" s="124" t="s">
        <v>990</v>
      </c>
      <c r="G34" s="124" t="s">
        <v>992</v>
      </c>
      <c r="H34" s="124" t="s">
        <v>927</v>
      </c>
      <c r="I34" s="126">
        <v>523.5</v>
      </c>
    </row>
    <row r="35" spans="2:9" ht="23" customHeight="1" x14ac:dyDescent="0.2">
      <c r="B35" s="123" t="s">
        <v>989</v>
      </c>
      <c r="C35" s="124" t="s">
        <v>924</v>
      </c>
      <c r="D35" s="124" t="s">
        <v>929</v>
      </c>
      <c r="E35" s="124" t="s">
        <v>930</v>
      </c>
      <c r="F35" s="124" t="s">
        <v>990</v>
      </c>
      <c r="G35" s="124" t="s">
        <v>993</v>
      </c>
      <c r="H35" s="124" t="s">
        <v>927</v>
      </c>
      <c r="I35" s="126">
        <v>523.5</v>
      </c>
    </row>
    <row r="36" spans="2:9" ht="23" customHeight="1" x14ac:dyDescent="0.2">
      <c r="B36" s="123" t="s">
        <v>989</v>
      </c>
      <c r="C36" s="124" t="s">
        <v>924</v>
      </c>
      <c r="D36" s="124" t="s">
        <v>929</v>
      </c>
      <c r="E36" s="124" t="s">
        <v>930</v>
      </c>
      <c r="F36" s="124" t="s">
        <v>990</v>
      </c>
      <c r="G36" s="124" t="s">
        <v>994</v>
      </c>
      <c r="H36" s="124" t="s">
        <v>927</v>
      </c>
      <c r="I36" s="126">
        <v>523.5</v>
      </c>
    </row>
    <row r="37" spans="2:9" s="131" customFormat="1" ht="23" customHeight="1" x14ac:dyDescent="0.2">
      <c r="B37" s="127" t="s">
        <v>989</v>
      </c>
      <c r="C37" s="128" t="s">
        <v>924</v>
      </c>
      <c r="D37" s="128" t="s">
        <v>995</v>
      </c>
      <c r="E37" s="128" t="s">
        <v>996</v>
      </c>
      <c r="F37" s="128" t="s">
        <v>990</v>
      </c>
      <c r="G37" s="128" t="s">
        <v>997</v>
      </c>
      <c r="H37" s="128" t="s">
        <v>998</v>
      </c>
      <c r="I37" s="130">
        <v>52.5</v>
      </c>
    </row>
    <row r="38" spans="2:9" ht="23" customHeight="1" x14ac:dyDescent="0.2">
      <c r="B38" s="123" t="s">
        <v>999</v>
      </c>
      <c r="C38" s="124" t="s">
        <v>964</v>
      </c>
      <c r="D38" s="124" t="s">
        <v>925</v>
      </c>
      <c r="E38" s="124" t="s">
        <v>926</v>
      </c>
      <c r="F38" s="124" t="s">
        <v>990</v>
      </c>
      <c r="G38" s="124" t="s">
        <v>992</v>
      </c>
      <c r="H38" s="124" t="s">
        <v>927</v>
      </c>
      <c r="I38" s="126">
        <v>523.5</v>
      </c>
    </row>
    <row r="39" spans="2:9" s="131" customFormat="1" ht="23" customHeight="1" x14ac:dyDescent="0.2">
      <c r="B39" s="127" t="s">
        <v>1064</v>
      </c>
      <c r="C39" s="128" t="s">
        <v>924</v>
      </c>
      <c r="D39" s="128" t="s">
        <v>1000</v>
      </c>
      <c r="E39" s="128" t="s">
        <v>1065</v>
      </c>
      <c r="F39" s="128" t="s">
        <v>990</v>
      </c>
      <c r="G39" s="128" t="s">
        <v>1002</v>
      </c>
      <c r="H39" s="128" t="s">
        <v>998</v>
      </c>
      <c r="I39" s="130">
        <v>11</v>
      </c>
    </row>
    <row r="40" spans="2:9" s="131" customFormat="1" ht="23" customHeight="1" x14ac:dyDescent="0.2">
      <c r="B40" s="127" t="s">
        <v>1003</v>
      </c>
      <c r="C40" s="128" t="s">
        <v>924</v>
      </c>
      <c r="D40" s="128" t="s">
        <v>1000</v>
      </c>
      <c r="E40" s="128" t="s">
        <v>1001</v>
      </c>
      <c r="F40" s="128" t="s">
        <v>990</v>
      </c>
      <c r="G40" s="128" t="s">
        <v>1004</v>
      </c>
      <c r="H40" s="128" t="s">
        <v>998</v>
      </c>
      <c r="I40" s="130">
        <v>11</v>
      </c>
    </row>
    <row r="41" spans="2:9" ht="23" customHeight="1" x14ac:dyDescent="0.2">
      <c r="B41" s="123" t="s">
        <v>1005</v>
      </c>
      <c r="C41" s="124" t="s">
        <v>924</v>
      </c>
      <c r="D41" s="124" t="s">
        <v>925</v>
      </c>
      <c r="E41" s="124" t="s">
        <v>926</v>
      </c>
      <c r="F41" s="124" t="s">
        <v>990</v>
      </c>
      <c r="G41" s="124" t="s">
        <v>993</v>
      </c>
      <c r="H41" s="124" t="s">
        <v>927</v>
      </c>
      <c r="I41" s="126">
        <v>523.5</v>
      </c>
    </row>
    <row r="42" spans="2:9" s="131" customFormat="1" ht="23" customHeight="1" x14ac:dyDescent="0.2">
      <c r="B42" s="127" t="s">
        <v>1005</v>
      </c>
      <c r="C42" s="128" t="s">
        <v>924</v>
      </c>
      <c r="D42" s="128" t="s">
        <v>925</v>
      </c>
      <c r="E42" s="128" t="s">
        <v>926</v>
      </c>
      <c r="F42" s="128" t="s">
        <v>990</v>
      </c>
      <c r="G42" s="128" t="s">
        <v>991</v>
      </c>
      <c r="H42" s="128" t="s">
        <v>1006</v>
      </c>
      <c r="I42" s="130">
        <v>0</v>
      </c>
    </row>
    <row r="43" spans="2:9" s="131" customFormat="1" ht="23" customHeight="1" x14ac:dyDescent="0.2">
      <c r="B43" s="127" t="s">
        <v>1005</v>
      </c>
      <c r="C43" s="128" t="s">
        <v>924</v>
      </c>
      <c r="D43" s="128" t="s">
        <v>925</v>
      </c>
      <c r="E43" s="128" t="s">
        <v>926</v>
      </c>
      <c r="F43" s="128" t="s">
        <v>990</v>
      </c>
      <c r="G43" s="128" t="s">
        <v>994</v>
      </c>
      <c r="H43" s="128" t="s">
        <v>1006</v>
      </c>
      <c r="I43" s="130">
        <v>0</v>
      </c>
    </row>
    <row r="44" spans="2:9" s="131" customFormat="1" ht="23" customHeight="1" x14ac:dyDescent="0.2">
      <c r="B44" s="127" t="s">
        <v>1005</v>
      </c>
      <c r="C44" s="128" t="s">
        <v>924</v>
      </c>
      <c r="D44" s="128" t="s">
        <v>925</v>
      </c>
      <c r="E44" s="128" t="s">
        <v>926</v>
      </c>
      <c r="F44" s="128" t="s">
        <v>990</v>
      </c>
      <c r="G44" s="128" t="s">
        <v>997</v>
      </c>
      <c r="H44" s="128" t="s">
        <v>942</v>
      </c>
      <c r="I44" s="130">
        <v>26</v>
      </c>
    </row>
    <row r="45" spans="2:9" ht="23" customHeight="1" x14ac:dyDescent="0.2">
      <c r="B45" s="123" t="s">
        <v>1007</v>
      </c>
      <c r="C45" s="132">
        <v>44118</v>
      </c>
      <c r="D45" s="124" t="s">
        <v>1008</v>
      </c>
      <c r="E45" s="124" t="s">
        <v>1009</v>
      </c>
      <c r="F45" s="124" t="s">
        <v>990</v>
      </c>
      <c r="G45" s="124" t="s">
        <v>1010</v>
      </c>
      <c r="H45" s="124" t="s">
        <v>927</v>
      </c>
      <c r="I45" s="126">
        <v>192</v>
      </c>
    </row>
    <row r="46" spans="2:9" ht="23" customHeight="1" thickBot="1" x14ac:dyDescent="0.25">
      <c r="B46" s="133" t="s">
        <v>1011</v>
      </c>
      <c r="C46" s="134"/>
      <c r="D46" s="134"/>
      <c r="E46" s="134"/>
      <c r="F46" s="134"/>
      <c r="G46" s="134"/>
      <c r="H46" s="135"/>
      <c r="I46" s="150">
        <f>SUM(I3:I45)</f>
        <v>18359.5</v>
      </c>
    </row>
  </sheetData>
  <phoneticPr fontId="2" type="noConversion"/>
  <hyperlinks>
    <hyperlink ref="B3" r:id="rId1" tooltip="https://trains.ctrip.com/pages/order/orderDetail?orderid=13376618846&amp;uid=M130950847"/>
    <hyperlink ref="B4" r:id="rId2" tooltip="https://trains.ctrip.com/pages/order/orderDetail?orderid=13376611034&amp;uid=M130950847"/>
    <hyperlink ref="B5" r:id="rId3" tooltip="https://trains.ctrip.com/pages/order/orderDetail?orderid=13376527552&amp;uid=M130950847"/>
    <hyperlink ref="B6" r:id="rId4" tooltip="https://trains.ctrip.com/pages/order/orderDetail?orderid=13376519746&amp;uid=M130950847"/>
    <hyperlink ref="B7" r:id="rId5" tooltip="https://trains.ctrip.com/pages/order/orderDetail?orderid=13376485271&amp;uid=M130950847"/>
    <hyperlink ref="B8" r:id="rId6" tooltip="https://trains.ctrip.com/pages/order/orderDetail?orderid=13376461489&amp;uid=M130950847"/>
    <hyperlink ref="B9" r:id="rId7" tooltip="https://trains.ctrip.com/pages/order/orderDetail?orderid=13376429812&amp;uid=M130950847"/>
    <hyperlink ref="B10" r:id="rId8" tooltip="https://trains.ctrip.com/pages/order/orderDetail?orderid=13376393844&amp;uid=M130950847"/>
    <hyperlink ref="B11" r:id="rId9" tooltip="https://trains.ctrip.com/pages/order/orderDetail?orderid=13376382861&amp;uid=M130950847"/>
    <hyperlink ref="B12" r:id="rId10" tooltip="https://trains.ctrip.com/pages/order/orderDetail?orderid=13376309625&amp;uid=M130950847"/>
    <hyperlink ref="B13" r:id="rId11" tooltip="https://trains.ctrip.com/pages/order/orderDetail?orderid=13376300173&amp;uid=M130950847"/>
    <hyperlink ref="B14" r:id="rId12" tooltip="https://trains.ctrip.com/pages/order/orderDetail?orderid=13376282257&amp;uid=M130950847"/>
    <hyperlink ref="B15" r:id="rId13" tooltip="https://trains.ctrip.com/pages/order/orderDetail?orderid=13376268089&amp;uid=M130950847"/>
    <hyperlink ref="B16" r:id="rId14" tooltip="https://trains.ctrip.com/pages/order/orderDetail?orderid=13376249996&amp;uid=M130950847"/>
    <hyperlink ref="B17" r:id="rId15" tooltip="https://trains.ctrip.com/pages/order/orderDetail?orderid=13376227983&amp;uid=M130950847"/>
    <hyperlink ref="B18" r:id="rId16" tooltip="https://trains.ctrip.com/pages/order/orderDetail?orderid=13486824277&amp;uid=_CFT0100000015634759"/>
    <hyperlink ref="B19" r:id="rId17" tooltip="https://trains.ctrip.com/pages/order/orderDetail?orderid=13485377355&amp;uid=_CFT0100000015634759"/>
    <hyperlink ref="B20" r:id="rId18" tooltip="https://trains.ctrip.com/pages/order/orderDetail?orderid=13450397194&amp;uid=_CFT0100000015634759"/>
    <hyperlink ref="B21" r:id="rId19" tooltip="https://trains.ctrip.com/pages/order/orderDetail?orderid=13450381192&amp;uid=_CFT0100000015634759"/>
    <hyperlink ref="B22" r:id="rId20" tooltip="https://trains.ctrip.com/pages/order/orderDetail?orderid=13449917044&amp;uid=_CFT0100000015634759"/>
    <hyperlink ref="B23" r:id="rId21" tooltip="https://trains.ctrip.com/pages/order/orderDetail?orderid=13449893848&amp;uid=_CFT0100000015634759"/>
    <hyperlink ref="B24" r:id="rId22" tooltip="https://trains.ctrip.com/pages/order/orderDetail?orderid=13449784108&amp;uid=_CFT0100000015634759"/>
    <hyperlink ref="B25" r:id="rId23" tooltip="https://trains.ctrip.com/pages/order/orderDetail?orderid=13449766569&amp;uid=_CFT0100000015634759"/>
    <hyperlink ref="B26" r:id="rId24" tooltip="https://trains.ctrip.com/pages/order/orderDetail?orderid=13449693267&amp;uid=_CFT0100000015634759"/>
    <hyperlink ref="B27" r:id="rId25" tooltip="https://trains.ctrip.com/pages/order/orderDetail?orderid=13449637725&amp;uid=_CFT0100000015634759"/>
    <hyperlink ref="B28" r:id="rId26" tooltip="https://trains.ctrip.com/pages/order/orderDetail?orderid=13449627829&amp;uid=_CFT0100000015634759"/>
    <hyperlink ref="B29" r:id="rId27" tooltip="https://trains.ctrip.com/pages/order/orderDetail?orderid=13449573918&amp;uid=_CFT0100000015634759"/>
    <hyperlink ref="B30" r:id="rId28" tooltip="https://trains.ctrip.com/pages/order/orderDetail?orderid=13449553536&amp;uid=_CFT0100000015634759"/>
  </hyperlinks>
  <pageMargins left="0.7" right="0.7" top="0.75" bottom="0.75" header="0.3" footer="0.3"/>
  <pageSetup paperSize="9" scale="53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opLeftCell="A62" workbookViewId="0">
      <selection activeCell="F90" sqref="F90"/>
    </sheetView>
  </sheetViews>
  <sheetFormatPr baseColWidth="10" defaultColWidth="10.83203125" defaultRowHeight="17" x14ac:dyDescent="0.25"/>
  <cols>
    <col min="1" max="1" width="10.1640625" style="2" bestFit="1" customWidth="1"/>
    <col min="2" max="2" width="5.1640625" style="2" bestFit="1" customWidth="1"/>
    <col min="3" max="3" width="15.5" style="2" bestFit="1" customWidth="1"/>
    <col min="4" max="5" width="10.1640625" style="2" bestFit="1" customWidth="1"/>
    <col min="6" max="6" width="56.83203125" style="2" bestFit="1" customWidth="1"/>
    <col min="7" max="7" width="14.5" style="2" bestFit="1" customWidth="1"/>
    <col min="8" max="8" width="14.1640625" style="2" bestFit="1" customWidth="1"/>
    <col min="9" max="9" width="40.1640625" style="2" bestFit="1" customWidth="1"/>
    <col min="10" max="10" width="12.1640625" style="2" customWidth="1"/>
    <col min="11" max="16384" width="10.83203125" style="2"/>
  </cols>
  <sheetData>
    <row r="1" spans="1:9" x14ac:dyDescent="0.25">
      <c r="A1" s="2" t="s">
        <v>124</v>
      </c>
    </row>
    <row r="2" spans="1:9" s="4" customFormat="1" x14ac:dyDescent="0.25">
      <c r="A2" s="3" t="s">
        <v>125</v>
      </c>
      <c r="B2" s="3" t="s">
        <v>126</v>
      </c>
      <c r="C2" s="3" t="s">
        <v>127</v>
      </c>
      <c r="D2" s="3" t="s">
        <v>128</v>
      </c>
      <c r="E2" s="3" t="s">
        <v>129</v>
      </c>
      <c r="F2" s="3" t="s">
        <v>130</v>
      </c>
      <c r="G2" s="3" t="s">
        <v>131</v>
      </c>
      <c r="H2" s="3" t="s">
        <v>1031</v>
      </c>
      <c r="I2" s="3" t="s">
        <v>7</v>
      </c>
    </row>
    <row r="3" spans="1:9" s="7" customFormat="1" ht="51" x14ac:dyDescent="0.25">
      <c r="A3" s="5" t="s">
        <v>132</v>
      </c>
      <c r="B3" s="5"/>
      <c r="C3" s="5">
        <v>18616181517</v>
      </c>
      <c r="D3" s="5"/>
      <c r="E3" s="5" t="s">
        <v>133</v>
      </c>
      <c r="F3" s="5" t="s">
        <v>134</v>
      </c>
      <c r="G3" s="6" t="s">
        <v>135</v>
      </c>
      <c r="H3" s="138" t="s">
        <v>1012</v>
      </c>
      <c r="I3" s="5"/>
    </row>
    <row r="4" spans="1:9" x14ac:dyDescent="0.25">
      <c r="A4" s="8" t="s">
        <v>136</v>
      </c>
      <c r="B4" s="8" t="s">
        <v>137</v>
      </c>
      <c r="C4" s="8">
        <v>18655557798</v>
      </c>
      <c r="D4" s="9" t="s">
        <v>138</v>
      </c>
      <c r="E4" s="8" t="s">
        <v>139</v>
      </c>
      <c r="F4" s="8" t="s">
        <v>140</v>
      </c>
      <c r="G4" s="170" t="s">
        <v>141</v>
      </c>
      <c r="H4" s="182" t="s">
        <v>1013</v>
      </c>
      <c r="I4" s="8"/>
    </row>
    <row r="5" spans="1:9" x14ac:dyDescent="0.25">
      <c r="A5" s="8" t="s">
        <v>142</v>
      </c>
      <c r="B5" s="8" t="s">
        <v>137</v>
      </c>
      <c r="C5" s="8">
        <v>13916131342</v>
      </c>
      <c r="D5" s="9" t="s">
        <v>138</v>
      </c>
      <c r="E5" s="8" t="s">
        <v>139</v>
      </c>
      <c r="F5" s="8" t="s">
        <v>140</v>
      </c>
      <c r="G5" s="173"/>
      <c r="H5" s="183"/>
      <c r="I5" s="8"/>
    </row>
    <row r="6" spans="1:9" x14ac:dyDescent="0.25">
      <c r="A6" s="8" t="s">
        <v>143</v>
      </c>
      <c r="B6" s="8" t="s">
        <v>144</v>
      </c>
      <c r="C6" s="10" t="s">
        <v>145</v>
      </c>
      <c r="D6" s="8" t="s">
        <v>146</v>
      </c>
      <c r="E6" s="8" t="s">
        <v>139</v>
      </c>
      <c r="F6" s="8" t="s">
        <v>147</v>
      </c>
      <c r="G6" s="170" t="s">
        <v>148</v>
      </c>
      <c r="H6" s="182" t="s">
        <v>1014</v>
      </c>
      <c r="I6" s="8"/>
    </row>
    <row r="7" spans="1:9" x14ac:dyDescent="0.25">
      <c r="A7" s="8" t="s">
        <v>149</v>
      </c>
      <c r="B7" s="8" t="s">
        <v>144</v>
      </c>
      <c r="C7" s="10">
        <v>19121753385</v>
      </c>
      <c r="D7" s="8" t="s">
        <v>146</v>
      </c>
      <c r="E7" s="8" t="s">
        <v>139</v>
      </c>
      <c r="F7" s="8" t="s">
        <v>147</v>
      </c>
      <c r="G7" s="171"/>
      <c r="H7" s="184"/>
      <c r="I7" s="8"/>
    </row>
    <row r="8" spans="1:9" x14ac:dyDescent="0.25">
      <c r="A8" s="8" t="s">
        <v>150</v>
      </c>
      <c r="B8" s="8" t="s">
        <v>144</v>
      </c>
      <c r="C8" s="11" t="s">
        <v>151</v>
      </c>
      <c r="D8" s="8" t="s">
        <v>146</v>
      </c>
      <c r="E8" s="8" t="s">
        <v>139</v>
      </c>
      <c r="F8" s="8" t="s">
        <v>152</v>
      </c>
      <c r="G8" s="171"/>
      <c r="H8" s="184"/>
      <c r="I8" s="8"/>
    </row>
    <row r="9" spans="1:9" x14ac:dyDescent="0.25">
      <c r="A9" s="8" t="s">
        <v>153</v>
      </c>
      <c r="B9" s="8" t="s">
        <v>144</v>
      </c>
      <c r="C9" s="10" t="s">
        <v>154</v>
      </c>
      <c r="D9" s="8" t="s">
        <v>146</v>
      </c>
      <c r="E9" s="8" t="s">
        <v>139</v>
      </c>
      <c r="F9" s="8" t="s">
        <v>152</v>
      </c>
      <c r="G9" s="171"/>
      <c r="H9" s="184"/>
      <c r="I9" s="8"/>
    </row>
    <row r="10" spans="1:9" x14ac:dyDescent="0.25">
      <c r="A10" s="8" t="s">
        <v>155</v>
      </c>
      <c r="B10" s="8" t="s">
        <v>144</v>
      </c>
      <c r="C10" s="10" t="s">
        <v>156</v>
      </c>
      <c r="D10" s="8" t="s">
        <v>146</v>
      </c>
      <c r="E10" s="8" t="s">
        <v>139</v>
      </c>
      <c r="F10" s="8" t="s">
        <v>152</v>
      </c>
      <c r="G10" s="171"/>
      <c r="H10" s="184"/>
      <c r="I10" s="8"/>
    </row>
    <row r="11" spans="1:9" x14ac:dyDescent="0.25">
      <c r="A11" s="8" t="s">
        <v>157</v>
      </c>
      <c r="B11" s="8" t="s">
        <v>137</v>
      </c>
      <c r="C11" s="10">
        <v>13560019610</v>
      </c>
      <c r="D11" s="8" t="s">
        <v>146</v>
      </c>
      <c r="E11" s="8" t="s">
        <v>139</v>
      </c>
      <c r="F11" s="8" t="s">
        <v>152</v>
      </c>
      <c r="G11" s="171"/>
      <c r="H11" s="184"/>
      <c r="I11" s="8"/>
    </row>
    <row r="12" spans="1:9" x14ac:dyDescent="0.25">
      <c r="A12" s="8" t="s">
        <v>158</v>
      </c>
      <c r="B12" s="8" t="s">
        <v>144</v>
      </c>
      <c r="C12" s="10">
        <v>13660187448</v>
      </c>
      <c r="D12" s="8" t="s">
        <v>146</v>
      </c>
      <c r="E12" s="8" t="s">
        <v>139</v>
      </c>
      <c r="F12" s="8" t="s">
        <v>152</v>
      </c>
      <c r="G12" s="172"/>
      <c r="H12" s="185"/>
      <c r="I12" s="8"/>
    </row>
    <row r="13" spans="1:9" ht="51" x14ac:dyDescent="0.25">
      <c r="A13" s="8" t="s">
        <v>159</v>
      </c>
      <c r="B13" s="8" t="s">
        <v>144</v>
      </c>
      <c r="C13" s="8">
        <v>18610123200</v>
      </c>
      <c r="D13" s="8" t="s">
        <v>160</v>
      </c>
      <c r="E13" s="8" t="s">
        <v>139</v>
      </c>
      <c r="F13" s="8" t="s">
        <v>161</v>
      </c>
      <c r="G13" s="9" t="s">
        <v>162</v>
      </c>
      <c r="H13" s="139" t="s">
        <v>1015</v>
      </c>
      <c r="I13" s="8"/>
    </row>
    <row r="14" spans="1:9" ht="51" x14ac:dyDescent="0.25">
      <c r="A14" s="8" t="s">
        <v>163</v>
      </c>
      <c r="B14" s="8" t="s">
        <v>137</v>
      </c>
      <c r="C14" s="8">
        <v>18255597898</v>
      </c>
      <c r="D14" s="8" t="s">
        <v>138</v>
      </c>
      <c r="E14" s="8" t="s">
        <v>139</v>
      </c>
      <c r="F14" s="8" t="s">
        <v>164</v>
      </c>
      <c r="G14" s="9" t="s">
        <v>165</v>
      </c>
      <c r="H14" s="139" t="s">
        <v>1016</v>
      </c>
      <c r="I14" s="8"/>
    </row>
    <row r="15" spans="1:9" s="13" customFormat="1" ht="51" x14ac:dyDescent="0.25">
      <c r="A15" s="5" t="s">
        <v>166</v>
      </c>
      <c r="B15" s="5"/>
      <c r="C15" s="5">
        <v>13601001949</v>
      </c>
      <c r="D15" s="5" t="s">
        <v>167</v>
      </c>
      <c r="E15" s="5" t="s">
        <v>168</v>
      </c>
      <c r="F15" s="5" t="s">
        <v>169</v>
      </c>
      <c r="G15" s="12" t="s">
        <v>170</v>
      </c>
      <c r="H15" s="140" t="s">
        <v>1017</v>
      </c>
      <c r="I15" s="5"/>
    </row>
    <row r="16" spans="1:9" x14ac:dyDescent="0.25">
      <c r="A16" s="8" t="s">
        <v>171</v>
      </c>
      <c r="B16" s="8" t="s">
        <v>144</v>
      </c>
      <c r="C16" s="8">
        <v>13810061646</v>
      </c>
      <c r="D16" s="8" t="s">
        <v>160</v>
      </c>
      <c r="E16" s="8" t="s">
        <v>139</v>
      </c>
      <c r="F16" s="8" t="s">
        <v>172</v>
      </c>
      <c r="G16" s="170" t="s">
        <v>173</v>
      </c>
      <c r="H16" s="182" t="s">
        <v>1018</v>
      </c>
      <c r="I16" s="8"/>
    </row>
    <row r="17" spans="1:9" x14ac:dyDescent="0.25">
      <c r="A17" s="8" t="s">
        <v>174</v>
      </c>
      <c r="B17" s="8" t="s">
        <v>137</v>
      </c>
      <c r="C17" s="8">
        <v>18510868559</v>
      </c>
      <c r="D17" s="8" t="s">
        <v>160</v>
      </c>
      <c r="E17" s="8" t="s">
        <v>139</v>
      </c>
      <c r="F17" s="8" t="s">
        <v>172</v>
      </c>
      <c r="G17" s="174"/>
      <c r="H17" s="186"/>
      <c r="I17" s="8"/>
    </row>
    <row r="18" spans="1:9" x14ac:dyDescent="0.25">
      <c r="A18" s="8" t="s">
        <v>175</v>
      </c>
      <c r="B18" s="8" t="s">
        <v>144</v>
      </c>
      <c r="C18" s="8">
        <v>13910752845</v>
      </c>
      <c r="D18" s="8" t="s">
        <v>160</v>
      </c>
      <c r="E18" s="8" t="s">
        <v>139</v>
      </c>
      <c r="F18" s="8" t="s">
        <v>176</v>
      </c>
      <c r="G18" s="174"/>
      <c r="H18" s="186"/>
      <c r="I18" s="8"/>
    </row>
    <row r="19" spans="1:9" x14ac:dyDescent="0.25">
      <c r="A19" s="8" t="s">
        <v>177</v>
      </c>
      <c r="B19" s="8" t="s">
        <v>137</v>
      </c>
      <c r="C19" s="8">
        <v>15001254245</v>
      </c>
      <c r="D19" s="8" t="s">
        <v>160</v>
      </c>
      <c r="E19" s="8" t="s">
        <v>139</v>
      </c>
      <c r="F19" s="8" t="s">
        <v>176</v>
      </c>
      <c r="G19" s="173"/>
      <c r="H19" s="183"/>
      <c r="I19" s="8"/>
    </row>
    <row r="20" spans="1:9" x14ac:dyDescent="0.25">
      <c r="A20" s="8" t="s">
        <v>178</v>
      </c>
      <c r="B20" s="8" t="s">
        <v>137</v>
      </c>
      <c r="C20" s="8">
        <v>13393267300</v>
      </c>
      <c r="D20" s="8" t="s">
        <v>160</v>
      </c>
      <c r="E20" s="8" t="s">
        <v>139</v>
      </c>
      <c r="F20" s="8" t="s">
        <v>179</v>
      </c>
      <c r="G20" s="170" t="s">
        <v>180</v>
      </c>
      <c r="H20" s="182" t="s">
        <v>1019</v>
      </c>
      <c r="I20" s="9"/>
    </row>
    <row r="21" spans="1:9" x14ac:dyDescent="0.25">
      <c r="A21" s="8" t="s">
        <v>181</v>
      </c>
      <c r="B21" s="8" t="s">
        <v>137</v>
      </c>
      <c r="C21" s="8">
        <v>13910502043</v>
      </c>
      <c r="D21" s="8" t="s">
        <v>160</v>
      </c>
      <c r="E21" s="8" t="s">
        <v>139</v>
      </c>
      <c r="F21" s="8" t="s">
        <v>179</v>
      </c>
      <c r="G21" s="174"/>
      <c r="H21" s="186"/>
      <c r="I21" s="9"/>
    </row>
    <row r="22" spans="1:9" x14ac:dyDescent="0.25">
      <c r="A22" s="8" t="s">
        <v>182</v>
      </c>
      <c r="B22" s="8" t="s">
        <v>137</v>
      </c>
      <c r="C22" s="8">
        <v>15010231822</v>
      </c>
      <c r="D22" s="8" t="s">
        <v>160</v>
      </c>
      <c r="E22" s="8" t="s">
        <v>139</v>
      </c>
      <c r="F22" s="8" t="s">
        <v>179</v>
      </c>
      <c r="G22" s="174"/>
      <c r="H22" s="186"/>
      <c r="I22" s="9"/>
    </row>
    <row r="23" spans="1:9" x14ac:dyDescent="0.25">
      <c r="A23" s="8" t="s">
        <v>183</v>
      </c>
      <c r="B23" s="8" t="s">
        <v>137</v>
      </c>
      <c r="C23" s="8">
        <v>13910094287</v>
      </c>
      <c r="D23" s="8" t="s">
        <v>160</v>
      </c>
      <c r="E23" s="8" t="s">
        <v>139</v>
      </c>
      <c r="F23" s="8" t="s">
        <v>179</v>
      </c>
      <c r="G23" s="174"/>
      <c r="H23" s="186"/>
      <c r="I23" s="9"/>
    </row>
    <row r="24" spans="1:9" x14ac:dyDescent="0.25">
      <c r="A24" s="8" t="s">
        <v>184</v>
      </c>
      <c r="B24" s="8" t="s">
        <v>137</v>
      </c>
      <c r="C24" s="8">
        <v>18612878999</v>
      </c>
      <c r="D24" s="8" t="s">
        <v>160</v>
      </c>
      <c r="E24" s="8" t="s">
        <v>139</v>
      </c>
      <c r="F24" s="8" t="s">
        <v>185</v>
      </c>
      <c r="G24" s="174"/>
      <c r="H24" s="186"/>
      <c r="I24" s="9"/>
    </row>
    <row r="25" spans="1:9" x14ac:dyDescent="0.25">
      <c r="A25" s="8" t="s">
        <v>186</v>
      </c>
      <c r="B25" s="8" t="s">
        <v>144</v>
      </c>
      <c r="C25" s="8">
        <v>18612887362</v>
      </c>
      <c r="D25" s="8" t="s">
        <v>160</v>
      </c>
      <c r="E25" s="8" t="s">
        <v>139</v>
      </c>
      <c r="F25" s="8" t="s">
        <v>179</v>
      </c>
      <c r="G25" s="174"/>
      <c r="H25" s="186"/>
      <c r="I25" s="8"/>
    </row>
    <row r="26" spans="1:9" x14ac:dyDescent="0.25">
      <c r="A26" s="8" t="s">
        <v>187</v>
      </c>
      <c r="B26" s="8" t="s">
        <v>137</v>
      </c>
      <c r="C26" s="8">
        <v>18612188650</v>
      </c>
      <c r="D26" s="8" t="s">
        <v>160</v>
      </c>
      <c r="E26" s="8" t="s">
        <v>139</v>
      </c>
      <c r="F26" s="8" t="s">
        <v>179</v>
      </c>
      <c r="G26" s="174"/>
      <c r="H26" s="186"/>
      <c r="I26" s="8"/>
    </row>
    <row r="27" spans="1:9" x14ac:dyDescent="0.25">
      <c r="A27" s="8" t="s">
        <v>188</v>
      </c>
      <c r="B27" s="8" t="s">
        <v>137</v>
      </c>
      <c r="C27" s="8">
        <v>18611184118</v>
      </c>
      <c r="D27" s="8" t="s">
        <v>160</v>
      </c>
      <c r="E27" s="8" t="s">
        <v>139</v>
      </c>
      <c r="F27" s="8" t="s">
        <v>179</v>
      </c>
      <c r="G27" s="174"/>
      <c r="H27" s="186"/>
      <c r="I27" s="8"/>
    </row>
    <row r="28" spans="1:9" x14ac:dyDescent="0.25">
      <c r="A28" s="8" t="s">
        <v>189</v>
      </c>
      <c r="B28" s="8" t="s">
        <v>144</v>
      </c>
      <c r="C28" s="8">
        <v>13810511504</v>
      </c>
      <c r="D28" s="8" t="s">
        <v>160</v>
      </c>
      <c r="E28" s="8" t="s">
        <v>139</v>
      </c>
      <c r="F28" s="8" t="s">
        <v>179</v>
      </c>
      <c r="G28" s="174"/>
      <c r="H28" s="186"/>
      <c r="I28" s="8"/>
    </row>
    <row r="29" spans="1:9" x14ac:dyDescent="0.25">
      <c r="A29" s="8" t="s">
        <v>190</v>
      </c>
      <c r="B29" s="8" t="s">
        <v>137</v>
      </c>
      <c r="C29" s="8">
        <v>18612285606</v>
      </c>
      <c r="D29" s="8" t="s">
        <v>160</v>
      </c>
      <c r="E29" s="8" t="s">
        <v>139</v>
      </c>
      <c r="F29" s="8" t="s">
        <v>179</v>
      </c>
      <c r="G29" s="174"/>
      <c r="H29" s="186"/>
      <c r="I29" s="8"/>
    </row>
    <row r="30" spans="1:9" x14ac:dyDescent="0.25">
      <c r="A30" s="8" t="s">
        <v>191</v>
      </c>
      <c r="B30" s="8" t="s">
        <v>137</v>
      </c>
      <c r="C30" s="8">
        <v>13701332039</v>
      </c>
      <c r="D30" s="8" t="s">
        <v>160</v>
      </c>
      <c r="E30" s="8" t="s">
        <v>139</v>
      </c>
      <c r="F30" s="8" t="s">
        <v>179</v>
      </c>
      <c r="G30" s="174"/>
      <c r="H30" s="186"/>
      <c r="I30" s="8"/>
    </row>
    <row r="31" spans="1:9" x14ac:dyDescent="0.25">
      <c r="A31" s="8" t="s">
        <v>192</v>
      </c>
      <c r="B31" s="8" t="s">
        <v>144</v>
      </c>
      <c r="C31" s="8">
        <v>18101090009</v>
      </c>
      <c r="D31" s="8" t="s">
        <v>160</v>
      </c>
      <c r="E31" s="8" t="s">
        <v>139</v>
      </c>
      <c r="F31" s="8" t="s">
        <v>179</v>
      </c>
      <c r="G31" s="174"/>
      <c r="H31" s="186"/>
      <c r="I31" s="8"/>
    </row>
    <row r="32" spans="1:9" x14ac:dyDescent="0.25">
      <c r="A32" s="8" t="s">
        <v>193</v>
      </c>
      <c r="B32" s="8" t="s">
        <v>144</v>
      </c>
      <c r="C32" s="8">
        <v>18910582599</v>
      </c>
      <c r="D32" s="8" t="s">
        <v>160</v>
      </c>
      <c r="E32" s="8" t="s">
        <v>139</v>
      </c>
      <c r="F32" s="8" t="s">
        <v>179</v>
      </c>
      <c r="G32" s="174"/>
      <c r="H32" s="186"/>
      <c r="I32" s="8"/>
    </row>
    <row r="33" spans="1:9" x14ac:dyDescent="0.25">
      <c r="A33" s="8" t="s">
        <v>194</v>
      </c>
      <c r="B33" s="8" t="s">
        <v>144</v>
      </c>
      <c r="C33" s="8" t="s">
        <v>195</v>
      </c>
      <c r="D33" s="8" t="s">
        <v>160</v>
      </c>
      <c r="E33" s="8" t="s">
        <v>139</v>
      </c>
      <c r="F33" s="8" t="s">
        <v>179</v>
      </c>
      <c r="G33" s="174"/>
      <c r="H33" s="186"/>
      <c r="I33" s="8"/>
    </row>
    <row r="34" spans="1:9" x14ac:dyDescent="0.25">
      <c r="A34" s="8" t="s">
        <v>196</v>
      </c>
      <c r="B34" s="8" t="s">
        <v>137</v>
      </c>
      <c r="C34" s="10" t="s">
        <v>197</v>
      </c>
      <c r="D34" s="8" t="s">
        <v>160</v>
      </c>
      <c r="E34" s="8" t="s">
        <v>139</v>
      </c>
      <c r="F34" s="8" t="s">
        <v>198</v>
      </c>
      <c r="G34" s="174"/>
      <c r="H34" s="186"/>
      <c r="I34" s="8"/>
    </row>
    <row r="35" spans="1:9" x14ac:dyDescent="0.25">
      <c r="A35" s="8" t="s">
        <v>199</v>
      </c>
      <c r="B35" s="8" t="s">
        <v>144</v>
      </c>
      <c r="C35" s="8">
        <v>13818649766</v>
      </c>
      <c r="D35" s="8" t="s">
        <v>146</v>
      </c>
      <c r="E35" s="8" t="s">
        <v>139</v>
      </c>
      <c r="F35" s="8" t="s">
        <v>200</v>
      </c>
      <c r="G35" s="174"/>
      <c r="H35" s="186"/>
      <c r="I35" s="9"/>
    </row>
    <row r="36" spans="1:9" x14ac:dyDescent="0.25">
      <c r="A36" s="8" t="s">
        <v>201</v>
      </c>
      <c r="B36" s="8" t="s">
        <v>144</v>
      </c>
      <c r="C36" s="8">
        <v>13554684402</v>
      </c>
      <c r="D36" s="8" t="s">
        <v>146</v>
      </c>
      <c r="E36" s="8" t="s">
        <v>139</v>
      </c>
      <c r="F36" s="8" t="s">
        <v>200</v>
      </c>
      <c r="G36" s="174"/>
      <c r="H36" s="186"/>
      <c r="I36" s="9"/>
    </row>
    <row r="37" spans="1:9" x14ac:dyDescent="0.25">
      <c r="A37" s="8" t="s">
        <v>202</v>
      </c>
      <c r="B37" s="8" t="s">
        <v>137</v>
      </c>
      <c r="C37" s="8">
        <v>13512112889</v>
      </c>
      <c r="D37" s="8" t="s">
        <v>146</v>
      </c>
      <c r="E37" s="8" t="s">
        <v>139</v>
      </c>
      <c r="F37" s="8" t="s">
        <v>200</v>
      </c>
      <c r="G37" s="174"/>
      <c r="H37" s="186"/>
      <c r="I37" s="9"/>
    </row>
    <row r="38" spans="1:9" x14ac:dyDescent="0.25">
      <c r="A38" s="14" t="s">
        <v>203</v>
      </c>
      <c r="B38" s="14" t="s">
        <v>137</v>
      </c>
      <c r="C38" s="14">
        <v>18702135220</v>
      </c>
      <c r="D38" s="14" t="s">
        <v>146</v>
      </c>
      <c r="E38" s="14" t="s">
        <v>139</v>
      </c>
      <c r="F38" s="14" t="s">
        <v>200</v>
      </c>
      <c r="G38" s="174"/>
      <c r="H38" s="186"/>
      <c r="I38" s="9" t="s">
        <v>204</v>
      </c>
    </row>
    <row r="39" spans="1:9" ht="34" x14ac:dyDescent="0.25">
      <c r="A39" s="8" t="s">
        <v>205</v>
      </c>
      <c r="B39" s="8" t="s">
        <v>137</v>
      </c>
      <c r="C39" s="8">
        <v>18539960532</v>
      </c>
      <c r="D39" s="8" t="s">
        <v>206</v>
      </c>
      <c r="E39" s="8" t="s">
        <v>139</v>
      </c>
      <c r="F39" s="9" t="s">
        <v>207</v>
      </c>
      <c r="G39" s="174"/>
      <c r="H39" s="186"/>
      <c r="I39" s="8"/>
    </row>
    <row r="40" spans="1:9" ht="34" x14ac:dyDescent="0.25">
      <c r="A40" s="8" t="s">
        <v>208</v>
      </c>
      <c r="B40" s="8" t="s">
        <v>137</v>
      </c>
      <c r="C40" s="8">
        <v>18538120050</v>
      </c>
      <c r="D40" s="8" t="s">
        <v>206</v>
      </c>
      <c r="E40" s="8" t="s">
        <v>139</v>
      </c>
      <c r="F40" s="9" t="s">
        <v>207</v>
      </c>
      <c r="G40" s="173"/>
      <c r="H40" s="183"/>
      <c r="I40" s="8"/>
    </row>
    <row r="41" spans="1:9" ht="23" customHeight="1" x14ac:dyDescent="0.25">
      <c r="A41" s="8" t="s">
        <v>209</v>
      </c>
      <c r="B41" s="8" t="s">
        <v>137</v>
      </c>
      <c r="C41" s="8">
        <v>18688465344</v>
      </c>
      <c r="D41" s="8" t="s">
        <v>210</v>
      </c>
      <c r="E41" s="8" t="s">
        <v>139</v>
      </c>
      <c r="F41" s="8" t="s">
        <v>211</v>
      </c>
      <c r="G41" s="175" t="s">
        <v>212</v>
      </c>
      <c r="H41" s="187" t="s">
        <v>1021</v>
      </c>
      <c r="I41" s="9"/>
    </row>
    <row r="42" spans="1:9" ht="34" customHeight="1" x14ac:dyDescent="0.25">
      <c r="A42" s="8" t="s">
        <v>213</v>
      </c>
      <c r="B42" s="8" t="s">
        <v>137</v>
      </c>
      <c r="C42" s="8">
        <v>18566016651</v>
      </c>
      <c r="D42" s="8" t="s">
        <v>210</v>
      </c>
      <c r="E42" s="8" t="s">
        <v>139</v>
      </c>
      <c r="F42" s="8" t="s">
        <v>211</v>
      </c>
      <c r="G42" s="173"/>
      <c r="H42" s="188"/>
      <c r="I42" s="9"/>
    </row>
    <row r="43" spans="1:9" x14ac:dyDescent="0.25">
      <c r="A43" s="8" t="s">
        <v>214</v>
      </c>
      <c r="B43" s="8" t="s">
        <v>137</v>
      </c>
      <c r="C43" s="8">
        <v>15801313312</v>
      </c>
      <c r="D43" s="8" t="s">
        <v>215</v>
      </c>
      <c r="E43" s="8" t="s">
        <v>139</v>
      </c>
      <c r="F43" s="15" t="s">
        <v>216</v>
      </c>
      <c r="G43" s="176" t="s">
        <v>217</v>
      </c>
      <c r="H43" s="179" t="s">
        <v>1022</v>
      </c>
      <c r="I43" s="9" t="s">
        <v>218</v>
      </c>
    </row>
    <row r="44" spans="1:9" x14ac:dyDescent="0.25">
      <c r="A44" s="8" t="s">
        <v>219</v>
      </c>
      <c r="B44" s="8" t="s">
        <v>144</v>
      </c>
      <c r="C44" s="8">
        <v>13911655353</v>
      </c>
      <c r="D44" s="8" t="s">
        <v>215</v>
      </c>
      <c r="E44" s="8" t="s">
        <v>139</v>
      </c>
      <c r="F44" s="15" t="s">
        <v>216</v>
      </c>
      <c r="G44" s="177"/>
      <c r="H44" s="180"/>
      <c r="I44" s="8" t="s">
        <v>220</v>
      </c>
    </row>
    <row r="45" spans="1:9" x14ac:dyDescent="0.25">
      <c r="A45" s="14" t="s">
        <v>221</v>
      </c>
      <c r="B45" s="14" t="s">
        <v>137</v>
      </c>
      <c r="C45" s="14">
        <v>18818521231</v>
      </c>
      <c r="D45" s="14" t="s">
        <v>215</v>
      </c>
      <c r="E45" s="14" t="s">
        <v>139</v>
      </c>
      <c r="F45" s="14" t="s">
        <v>216</v>
      </c>
      <c r="G45" s="178"/>
      <c r="H45" s="181"/>
      <c r="I45" s="9" t="s">
        <v>204</v>
      </c>
    </row>
    <row r="46" spans="1:9" x14ac:dyDescent="0.25">
      <c r="A46" s="8" t="s">
        <v>222</v>
      </c>
      <c r="B46" s="8" t="s">
        <v>144</v>
      </c>
      <c r="C46" s="8">
        <v>13728662961</v>
      </c>
      <c r="D46" s="8" t="s">
        <v>160</v>
      </c>
      <c r="E46" s="8" t="s">
        <v>139</v>
      </c>
      <c r="F46" s="8" t="s">
        <v>223</v>
      </c>
      <c r="G46" s="170" t="s">
        <v>224</v>
      </c>
      <c r="H46" s="179" t="s">
        <v>1023</v>
      </c>
      <c r="I46" s="9"/>
    </row>
    <row r="47" spans="1:9" x14ac:dyDescent="0.25">
      <c r="A47" s="8" t="s">
        <v>225</v>
      </c>
      <c r="B47" s="8" t="s">
        <v>144</v>
      </c>
      <c r="C47" s="8">
        <v>18600780707</v>
      </c>
      <c r="D47" s="8" t="s">
        <v>160</v>
      </c>
      <c r="E47" s="8" t="s">
        <v>139</v>
      </c>
      <c r="F47" s="8" t="s">
        <v>223</v>
      </c>
      <c r="G47" s="171"/>
      <c r="H47" s="180"/>
      <c r="I47" s="8"/>
    </row>
    <row r="48" spans="1:9" x14ac:dyDescent="0.25">
      <c r="A48" s="8" t="s">
        <v>226</v>
      </c>
      <c r="B48" s="8" t="s">
        <v>137</v>
      </c>
      <c r="C48" s="8">
        <v>15010261519</v>
      </c>
      <c r="D48" s="8" t="s">
        <v>160</v>
      </c>
      <c r="E48" s="8" t="s">
        <v>139</v>
      </c>
      <c r="F48" s="8" t="s">
        <v>223</v>
      </c>
      <c r="G48" s="171"/>
      <c r="H48" s="180"/>
      <c r="I48" s="8"/>
    </row>
    <row r="49" spans="1:9" x14ac:dyDescent="0.25">
      <c r="A49" s="8" t="s">
        <v>227</v>
      </c>
      <c r="B49" s="8" t="s">
        <v>137</v>
      </c>
      <c r="C49" s="8">
        <v>13699255916</v>
      </c>
      <c r="D49" s="8" t="s">
        <v>160</v>
      </c>
      <c r="E49" s="8" t="s">
        <v>139</v>
      </c>
      <c r="F49" s="8" t="s">
        <v>223</v>
      </c>
      <c r="G49" s="171"/>
      <c r="H49" s="180"/>
      <c r="I49" s="8"/>
    </row>
    <row r="50" spans="1:9" x14ac:dyDescent="0.25">
      <c r="A50" s="8" t="s">
        <v>228</v>
      </c>
      <c r="B50" s="8" t="s">
        <v>137</v>
      </c>
      <c r="C50" s="8">
        <v>18201001020</v>
      </c>
      <c r="D50" s="8" t="s">
        <v>160</v>
      </c>
      <c r="E50" s="8" t="s">
        <v>139</v>
      </c>
      <c r="F50" s="8" t="s">
        <v>223</v>
      </c>
      <c r="G50" s="171"/>
      <c r="H50" s="180"/>
      <c r="I50" s="9"/>
    </row>
    <row r="51" spans="1:9" x14ac:dyDescent="0.25">
      <c r="A51" s="8" t="s">
        <v>229</v>
      </c>
      <c r="B51" s="8" t="s">
        <v>137</v>
      </c>
      <c r="C51" s="8">
        <v>18618466913</v>
      </c>
      <c r="D51" s="8" t="s">
        <v>160</v>
      </c>
      <c r="E51" s="8" t="s">
        <v>139</v>
      </c>
      <c r="F51" s="8" t="s">
        <v>223</v>
      </c>
      <c r="G51" s="171"/>
      <c r="H51" s="180"/>
      <c r="I51" s="8"/>
    </row>
    <row r="52" spans="1:9" x14ac:dyDescent="0.25">
      <c r="A52" s="8" t="s">
        <v>230</v>
      </c>
      <c r="B52" s="8" t="s">
        <v>144</v>
      </c>
      <c r="C52" s="8">
        <v>13001916494</v>
      </c>
      <c r="D52" s="8" t="s">
        <v>160</v>
      </c>
      <c r="E52" s="8" t="s">
        <v>139</v>
      </c>
      <c r="F52" s="8" t="s">
        <v>223</v>
      </c>
      <c r="G52" s="171"/>
      <c r="H52" s="180"/>
      <c r="I52" s="8"/>
    </row>
    <row r="53" spans="1:9" x14ac:dyDescent="0.25">
      <c r="A53" s="8" t="s">
        <v>231</v>
      </c>
      <c r="B53" s="8" t="s">
        <v>137</v>
      </c>
      <c r="C53" s="8">
        <v>18611204321</v>
      </c>
      <c r="D53" s="8" t="s">
        <v>160</v>
      </c>
      <c r="E53" s="8" t="s">
        <v>139</v>
      </c>
      <c r="F53" s="8" t="s">
        <v>223</v>
      </c>
      <c r="G53" s="171"/>
      <c r="H53" s="180"/>
      <c r="I53" s="8"/>
    </row>
    <row r="54" spans="1:9" x14ac:dyDescent="0.25">
      <c r="A54" s="8" t="s">
        <v>232</v>
      </c>
      <c r="B54" s="8" t="s">
        <v>144</v>
      </c>
      <c r="C54" s="8">
        <v>18600180580</v>
      </c>
      <c r="D54" s="8" t="s">
        <v>160</v>
      </c>
      <c r="E54" s="8" t="s">
        <v>139</v>
      </c>
      <c r="F54" s="8" t="s">
        <v>223</v>
      </c>
      <c r="G54" s="171"/>
      <c r="H54" s="180"/>
      <c r="I54" s="8"/>
    </row>
    <row r="55" spans="1:9" x14ac:dyDescent="0.25">
      <c r="A55" s="8" t="s">
        <v>233</v>
      </c>
      <c r="B55" s="8"/>
      <c r="C55" s="8"/>
      <c r="D55" s="8" t="s">
        <v>160</v>
      </c>
      <c r="E55" s="8" t="s">
        <v>139</v>
      </c>
      <c r="F55" s="8" t="s">
        <v>223</v>
      </c>
      <c r="G55" s="171"/>
      <c r="H55" s="180"/>
      <c r="I55" s="8"/>
    </row>
    <row r="56" spans="1:9" x14ac:dyDescent="0.25">
      <c r="A56" s="8" t="s">
        <v>234</v>
      </c>
      <c r="B56" s="8" t="s">
        <v>144</v>
      </c>
      <c r="C56" s="8">
        <v>13520758151</v>
      </c>
      <c r="D56" s="8" t="s">
        <v>160</v>
      </c>
      <c r="E56" s="8" t="s">
        <v>139</v>
      </c>
      <c r="F56" s="8" t="s">
        <v>223</v>
      </c>
      <c r="G56" s="171"/>
      <c r="H56" s="180"/>
      <c r="I56" s="8"/>
    </row>
    <row r="57" spans="1:9" x14ac:dyDescent="0.25">
      <c r="A57" s="8" t="s">
        <v>235</v>
      </c>
      <c r="B57" s="8" t="s">
        <v>144</v>
      </c>
      <c r="C57" s="9">
        <v>13716026807</v>
      </c>
      <c r="D57" s="8" t="s">
        <v>160</v>
      </c>
      <c r="E57" s="8" t="s">
        <v>139</v>
      </c>
      <c r="F57" s="8" t="s">
        <v>223</v>
      </c>
      <c r="G57" s="171"/>
      <c r="H57" s="180"/>
      <c r="I57" s="9"/>
    </row>
    <row r="58" spans="1:9" x14ac:dyDescent="0.25">
      <c r="A58" s="8" t="s">
        <v>236</v>
      </c>
      <c r="B58" s="8" t="s">
        <v>137</v>
      </c>
      <c r="C58" s="8">
        <v>13001928399</v>
      </c>
      <c r="D58" s="8" t="s">
        <v>160</v>
      </c>
      <c r="E58" s="8" t="s">
        <v>139</v>
      </c>
      <c r="F58" s="8" t="s">
        <v>223</v>
      </c>
      <c r="G58" s="171"/>
      <c r="H58" s="180"/>
      <c r="I58" s="9"/>
    </row>
    <row r="59" spans="1:9" x14ac:dyDescent="0.25">
      <c r="A59" s="8" t="s">
        <v>237</v>
      </c>
      <c r="B59" s="8" t="s">
        <v>144</v>
      </c>
      <c r="C59" s="8">
        <v>18600342808</v>
      </c>
      <c r="D59" s="8" t="s">
        <v>160</v>
      </c>
      <c r="E59" s="8" t="s">
        <v>139</v>
      </c>
      <c r="F59" s="8" t="s">
        <v>223</v>
      </c>
      <c r="G59" s="171"/>
      <c r="H59" s="180"/>
      <c r="I59" s="8"/>
    </row>
    <row r="60" spans="1:9" x14ac:dyDescent="0.25">
      <c r="A60" s="8" t="s">
        <v>238</v>
      </c>
      <c r="B60" s="8" t="s">
        <v>137</v>
      </c>
      <c r="C60" s="8">
        <v>13366694447</v>
      </c>
      <c r="D60" s="8" t="s">
        <v>160</v>
      </c>
      <c r="E60" s="8" t="s">
        <v>139</v>
      </c>
      <c r="F60" s="8" t="s">
        <v>223</v>
      </c>
      <c r="G60" s="171"/>
      <c r="H60" s="180"/>
      <c r="I60" s="8"/>
    </row>
    <row r="61" spans="1:9" x14ac:dyDescent="0.25">
      <c r="A61" s="8" t="s">
        <v>239</v>
      </c>
      <c r="B61" s="8" t="s">
        <v>144</v>
      </c>
      <c r="C61" s="8">
        <v>13811239994</v>
      </c>
      <c r="D61" s="8" t="s">
        <v>160</v>
      </c>
      <c r="E61" s="8" t="s">
        <v>139</v>
      </c>
      <c r="F61" s="8" t="s">
        <v>223</v>
      </c>
      <c r="G61" s="171"/>
      <c r="H61" s="180"/>
      <c r="I61" s="8"/>
    </row>
    <row r="62" spans="1:9" x14ac:dyDescent="0.25">
      <c r="A62" s="8" t="s">
        <v>240</v>
      </c>
      <c r="B62" s="8" t="s">
        <v>144</v>
      </c>
      <c r="C62" s="8">
        <v>15910422929</v>
      </c>
      <c r="D62" s="8" t="s">
        <v>160</v>
      </c>
      <c r="E62" s="8" t="s">
        <v>139</v>
      </c>
      <c r="F62" s="8" t="s">
        <v>223</v>
      </c>
      <c r="G62" s="171"/>
      <c r="H62" s="180"/>
      <c r="I62" s="8"/>
    </row>
    <row r="63" spans="1:9" x14ac:dyDescent="0.25">
      <c r="A63" s="8" t="s">
        <v>241</v>
      </c>
      <c r="B63" s="8" t="s">
        <v>137</v>
      </c>
      <c r="C63" s="8">
        <v>15210773088</v>
      </c>
      <c r="D63" s="8" t="s">
        <v>160</v>
      </c>
      <c r="E63" s="8" t="s">
        <v>139</v>
      </c>
      <c r="F63" s="8" t="s">
        <v>223</v>
      </c>
      <c r="G63" s="171"/>
      <c r="H63" s="180"/>
      <c r="I63" s="8"/>
    </row>
    <row r="64" spans="1:9" x14ac:dyDescent="0.25">
      <c r="A64" s="8" t="s">
        <v>242</v>
      </c>
      <c r="B64" s="8" t="s">
        <v>144</v>
      </c>
      <c r="C64" s="8">
        <v>18210095299</v>
      </c>
      <c r="D64" s="8" t="s">
        <v>160</v>
      </c>
      <c r="E64" s="8" t="s">
        <v>139</v>
      </c>
      <c r="F64" s="8" t="s">
        <v>223</v>
      </c>
      <c r="G64" s="171"/>
      <c r="H64" s="180"/>
      <c r="I64" s="8"/>
    </row>
    <row r="65" spans="1:9" x14ac:dyDescent="0.25">
      <c r="A65" s="8" t="s">
        <v>243</v>
      </c>
      <c r="B65" s="8" t="s">
        <v>137</v>
      </c>
      <c r="C65" s="10">
        <v>13910215985</v>
      </c>
      <c r="D65" s="8" t="s">
        <v>160</v>
      </c>
      <c r="E65" s="8" t="s">
        <v>139</v>
      </c>
      <c r="F65" s="8" t="s">
        <v>223</v>
      </c>
      <c r="G65" s="171"/>
      <c r="H65" s="180"/>
      <c r="I65" s="8"/>
    </row>
    <row r="66" spans="1:9" x14ac:dyDescent="0.25">
      <c r="A66" s="8" t="s">
        <v>244</v>
      </c>
      <c r="B66" s="8" t="s">
        <v>144</v>
      </c>
      <c r="C66" s="10">
        <v>13691532362</v>
      </c>
      <c r="D66" s="8" t="s">
        <v>160</v>
      </c>
      <c r="E66" s="8" t="s">
        <v>139</v>
      </c>
      <c r="F66" s="8" t="s">
        <v>223</v>
      </c>
      <c r="G66" s="171"/>
      <c r="H66" s="180"/>
      <c r="I66" s="8"/>
    </row>
    <row r="67" spans="1:9" x14ac:dyDescent="0.25">
      <c r="A67" s="8" t="s">
        <v>245</v>
      </c>
      <c r="B67" s="8" t="s">
        <v>144</v>
      </c>
      <c r="C67" s="10">
        <v>15011508872</v>
      </c>
      <c r="D67" s="8" t="s">
        <v>160</v>
      </c>
      <c r="E67" s="8" t="s">
        <v>139</v>
      </c>
      <c r="F67" s="8" t="s">
        <v>223</v>
      </c>
      <c r="G67" s="171"/>
      <c r="H67" s="180"/>
      <c r="I67" s="8"/>
    </row>
    <row r="68" spans="1:9" x14ac:dyDescent="0.25">
      <c r="A68" s="8" t="s">
        <v>246</v>
      </c>
      <c r="B68" s="8" t="s">
        <v>144</v>
      </c>
      <c r="C68" s="10">
        <v>18810267964</v>
      </c>
      <c r="D68" s="8" t="s">
        <v>160</v>
      </c>
      <c r="E68" s="8" t="s">
        <v>139</v>
      </c>
      <c r="F68" s="8" t="s">
        <v>223</v>
      </c>
      <c r="G68" s="171"/>
      <c r="H68" s="180"/>
      <c r="I68" s="8"/>
    </row>
    <row r="69" spans="1:9" x14ac:dyDescent="0.25">
      <c r="A69" s="8" t="s">
        <v>247</v>
      </c>
      <c r="B69" s="8" t="s">
        <v>137</v>
      </c>
      <c r="C69" s="10">
        <v>18511135677</v>
      </c>
      <c r="D69" s="8" t="s">
        <v>160</v>
      </c>
      <c r="E69" s="8" t="s">
        <v>139</v>
      </c>
      <c r="F69" s="8" t="s">
        <v>223</v>
      </c>
      <c r="G69" s="171"/>
      <c r="H69" s="180"/>
      <c r="I69" s="8"/>
    </row>
    <row r="70" spans="1:9" x14ac:dyDescent="0.25">
      <c r="A70" s="8" t="s">
        <v>248</v>
      </c>
      <c r="B70" s="8" t="s">
        <v>137</v>
      </c>
      <c r="C70" s="10">
        <v>13188836667</v>
      </c>
      <c r="D70" s="8" t="s">
        <v>160</v>
      </c>
      <c r="E70" s="8" t="s">
        <v>139</v>
      </c>
      <c r="F70" s="8" t="s">
        <v>223</v>
      </c>
      <c r="G70" s="171"/>
      <c r="H70" s="180"/>
      <c r="I70" s="8"/>
    </row>
    <row r="71" spans="1:9" x14ac:dyDescent="0.25">
      <c r="A71" s="8" t="s">
        <v>249</v>
      </c>
      <c r="B71" s="8" t="s">
        <v>144</v>
      </c>
      <c r="C71" s="10">
        <v>15810815681</v>
      </c>
      <c r="D71" s="8" t="s">
        <v>160</v>
      </c>
      <c r="E71" s="8" t="s">
        <v>139</v>
      </c>
      <c r="F71" s="8" t="s">
        <v>223</v>
      </c>
      <c r="G71" s="171"/>
      <c r="H71" s="180"/>
      <c r="I71" s="8"/>
    </row>
    <row r="72" spans="1:9" x14ac:dyDescent="0.25">
      <c r="A72" s="8" t="s">
        <v>250</v>
      </c>
      <c r="B72" s="8" t="s">
        <v>144</v>
      </c>
      <c r="C72" s="10">
        <v>15011168303</v>
      </c>
      <c r="D72" s="8" t="s">
        <v>160</v>
      </c>
      <c r="E72" s="8" t="s">
        <v>139</v>
      </c>
      <c r="F72" s="8" t="s">
        <v>223</v>
      </c>
      <c r="G72" s="171"/>
      <c r="H72" s="180"/>
      <c r="I72" s="8"/>
    </row>
    <row r="73" spans="1:9" x14ac:dyDescent="0.25">
      <c r="A73" s="8" t="s">
        <v>251</v>
      </c>
      <c r="B73" s="8" t="s">
        <v>144</v>
      </c>
      <c r="C73" s="10">
        <v>15840540845</v>
      </c>
      <c r="D73" s="8" t="s">
        <v>160</v>
      </c>
      <c r="E73" s="8" t="s">
        <v>139</v>
      </c>
      <c r="F73" s="8" t="s">
        <v>223</v>
      </c>
      <c r="G73" s="171"/>
      <c r="H73" s="180"/>
      <c r="I73" s="8"/>
    </row>
    <row r="74" spans="1:9" x14ac:dyDescent="0.25">
      <c r="A74" s="8" t="s">
        <v>252</v>
      </c>
      <c r="B74" s="8" t="s">
        <v>144</v>
      </c>
      <c r="C74" s="10">
        <v>15801386761</v>
      </c>
      <c r="D74" s="8" t="s">
        <v>160</v>
      </c>
      <c r="E74" s="8" t="s">
        <v>139</v>
      </c>
      <c r="F74" s="8" t="s">
        <v>223</v>
      </c>
      <c r="G74" s="171"/>
      <c r="H74" s="180"/>
      <c r="I74" s="8"/>
    </row>
    <row r="75" spans="1:9" x14ac:dyDescent="0.25">
      <c r="A75" s="8" t="s">
        <v>253</v>
      </c>
      <c r="B75" s="8" t="s">
        <v>137</v>
      </c>
      <c r="C75" s="10">
        <v>13581750934</v>
      </c>
      <c r="D75" s="8" t="s">
        <v>160</v>
      </c>
      <c r="E75" s="8" t="s">
        <v>139</v>
      </c>
      <c r="F75" s="8" t="s">
        <v>223</v>
      </c>
      <c r="G75" s="171"/>
      <c r="H75" s="180"/>
      <c r="I75" s="8"/>
    </row>
    <row r="76" spans="1:9" x14ac:dyDescent="0.25">
      <c r="A76" s="8" t="s">
        <v>254</v>
      </c>
      <c r="B76" s="8" t="s">
        <v>144</v>
      </c>
      <c r="C76" s="10">
        <v>13488863965</v>
      </c>
      <c r="D76" s="8" t="s">
        <v>160</v>
      </c>
      <c r="E76" s="8" t="s">
        <v>139</v>
      </c>
      <c r="F76" s="8" t="s">
        <v>223</v>
      </c>
      <c r="G76" s="172"/>
      <c r="H76" s="181"/>
      <c r="I76" s="8"/>
    </row>
    <row r="77" spans="1:9" ht="51" x14ac:dyDescent="0.25">
      <c r="A77" s="16" t="s">
        <v>255</v>
      </c>
      <c r="B77" s="16" t="s">
        <v>144</v>
      </c>
      <c r="C77" s="16">
        <v>18680688606</v>
      </c>
      <c r="D77" s="16" t="s">
        <v>215</v>
      </c>
      <c r="E77" s="16" t="s">
        <v>139</v>
      </c>
      <c r="F77" s="16" t="s">
        <v>256</v>
      </c>
      <c r="G77" s="17" t="s">
        <v>257</v>
      </c>
      <c r="H77" s="141" t="s">
        <v>1020</v>
      </c>
      <c r="I77" s="17"/>
    </row>
    <row r="78" spans="1:9" s="13" customFormat="1" ht="34" x14ac:dyDescent="0.25">
      <c r="A78" s="18" t="s">
        <v>258</v>
      </c>
      <c r="B78" s="18"/>
      <c r="C78" s="18"/>
      <c r="D78" s="18"/>
      <c r="E78" s="18" t="s">
        <v>168</v>
      </c>
      <c r="F78" s="19" t="s">
        <v>259</v>
      </c>
      <c r="G78" s="20" t="s">
        <v>260</v>
      </c>
      <c r="H78" s="142" t="s">
        <v>1024</v>
      </c>
      <c r="I78" s="18"/>
    </row>
    <row r="79" spans="1:9" x14ac:dyDescent="0.25">
      <c r="A79" s="21"/>
      <c r="B79" s="21"/>
      <c r="C79" s="21"/>
      <c r="D79" s="21"/>
      <c r="E79" s="21"/>
      <c r="F79" s="21"/>
      <c r="G79" s="21"/>
      <c r="H79" s="21"/>
      <c r="I79" s="21"/>
    </row>
    <row r="80" spans="1:9" x14ac:dyDescent="0.25">
      <c r="A80" s="143"/>
      <c r="B80" s="143" t="s">
        <v>1027</v>
      </c>
      <c r="C80" s="143" t="s">
        <v>1028</v>
      </c>
      <c r="D80" s="144" t="s">
        <v>1029</v>
      </c>
      <c r="E80" s="143" t="s">
        <v>1030</v>
      </c>
      <c r="F80" s="21"/>
    </row>
    <row r="81" spans="1:5" x14ac:dyDescent="0.25">
      <c r="A81" s="144" t="s">
        <v>1025</v>
      </c>
      <c r="B81" s="144">
        <v>5</v>
      </c>
      <c r="C81" s="144">
        <v>1</v>
      </c>
      <c r="D81" s="144">
        <v>1</v>
      </c>
      <c r="E81" s="144">
        <v>1</v>
      </c>
    </row>
    <row r="82" spans="1:5" x14ac:dyDescent="0.25">
      <c r="A82" s="144" t="s">
        <v>1026</v>
      </c>
      <c r="B82" s="144">
        <v>3</v>
      </c>
      <c r="C82" s="144"/>
      <c r="D82" s="144"/>
      <c r="E82" s="144">
        <v>1</v>
      </c>
    </row>
    <row r="83" spans="1:5" x14ac:dyDescent="0.25">
      <c r="A83" s="144" t="s">
        <v>258</v>
      </c>
      <c r="B83" s="144"/>
      <c r="C83" s="144">
        <v>1</v>
      </c>
      <c r="D83" s="144"/>
      <c r="E83" s="144"/>
    </row>
  </sheetData>
  <autoFilter ref="A2:J78"/>
  <mergeCells count="14">
    <mergeCell ref="H43:H45"/>
    <mergeCell ref="H46:H76"/>
    <mergeCell ref="H4:H5"/>
    <mergeCell ref="H6:H12"/>
    <mergeCell ref="H16:H19"/>
    <mergeCell ref="H20:H40"/>
    <mergeCell ref="H41:H42"/>
    <mergeCell ref="G46:G76"/>
    <mergeCell ref="G4:G5"/>
    <mergeCell ref="G6:G12"/>
    <mergeCell ref="G16:G19"/>
    <mergeCell ref="G20:G40"/>
    <mergeCell ref="G41:G42"/>
    <mergeCell ref="G43:G45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opLeftCell="A49" workbookViewId="0">
      <selection activeCell="E73" sqref="E73"/>
    </sheetView>
  </sheetViews>
  <sheetFormatPr baseColWidth="10" defaultColWidth="13.1640625" defaultRowHeight="17" x14ac:dyDescent="0.25"/>
  <cols>
    <col min="1" max="1" width="9.5" style="22" bestFit="1" customWidth="1"/>
    <col min="2" max="2" width="5.33203125" style="22" bestFit="1" customWidth="1"/>
    <col min="3" max="3" width="14.1640625" style="22" bestFit="1" customWidth="1"/>
    <col min="4" max="4" width="9.1640625" style="22" bestFit="1" customWidth="1"/>
    <col min="5" max="5" width="12.33203125" style="22" customWidth="1"/>
    <col min="6" max="6" width="37.83203125" style="22" bestFit="1" customWidth="1"/>
    <col min="7" max="8" width="20.6640625" style="22" customWidth="1"/>
    <col min="9" max="9" width="29.5" style="22" customWidth="1"/>
    <col min="10" max="16384" width="13.1640625" style="22"/>
  </cols>
  <sheetData>
    <row r="1" spans="1:9" x14ac:dyDescent="0.25">
      <c r="A1" s="22" t="s">
        <v>261</v>
      </c>
    </row>
    <row r="2" spans="1:9" x14ac:dyDescent="0.25">
      <c r="A2" s="23" t="s">
        <v>125</v>
      </c>
      <c r="B2" s="23" t="s">
        <v>126</v>
      </c>
      <c r="C2" s="23" t="s">
        <v>2</v>
      </c>
      <c r="D2" s="23" t="s">
        <v>128</v>
      </c>
      <c r="E2" s="23" t="s">
        <v>262</v>
      </c>
      <c r="F2" s="23" t="s">
        <v>263</v>
      </c>
      <c r="G2" s="23" t="s">
        <v>264</v>
      </c>
      <c r="H2" s="23" t="s">
        <v>1031</v>
      </c>
      <c r="I2" s="23" t="s">
        <v>7</v>
      </c>
    </row>
    <row r="3" spans="1:9" ht="34" x14ac:dyDescent="0.25">
      <c r="A3" s="24" t="s">
        <v>265</v>
      </c>
      <c r="B3" s="24"/>
      <c r="C3" s="24">
        <v>18621369076</v>
      </c>
      <c r="D3" s="24"/>
      <c r="E3" s="25" t="s">
        <v>266</v>
      </c>
      <c r="F3" s="24" t="s">
        <v>267</v>
      </c>
      <c r="G3" s="24" t="s">
        <v>268</v>
      </c>
      <c r="H3" s="137" t="s">
        <v>1032</v>
      </c>
      <c r="I3" s="24"/>
    </row>
    <row r="4" spans="1:9" ht="34" x14ac:dyDescent="0.25">
      <c r="A4" s="24" t="s">
        <v>181</v>
      </c>
      <c r="B4" s="24"/>
      <c r="C4" s="24">
        <v>13910502043</v>
      </c>
      <c r="D4" s="24"/>
      <c r="E4" s="25" t="s">
        <v>266</v>
      </c>
      <c r="F4" s="24" t="s">
        <v>269</v>
      </c>
      <c r="G4" s="24" t="s">
        <v>270</v>
      </c>
      <c r="H4" s="137" t="s">
        <v>1013</v>
      </c>
      <c r="I4" s="24"/>
    </row>
    <row r="5" spans="1:9" x14ac:dyDescent="0.25">
      <c r="A5" s="24" t="s">
        <v>271</v>
      </c>
      <c r="B5" s="24"/>
      <c r="C5" s="24">
        <v>13911655353</v>
      </c>
      <c r="D5" s="24"/>
      <c r="E5" s="25" t="s">
        <v>266</v>
      </c>
      <c r="F5" s="191" t="s">
        <v>272</v>
      </c>
      <c r="G5" s="191" t="s">
        <v>273</v>
      </c>
      <c r="H5" s="195" t="s">
        <v>1033</v>
      </c>
      <c r="I5" s="191"/>
    </row>
    <row r="6" spans="1:9" x14ac:dyDescent="0.25">
      <c r="A6" s="24" t="s">
        <v>189</v>
      </c>
      <c r="B6" s="24"/>
      <c r="C6" s="24">
        <v>13810511504</v>
      </c>
      <c r="D6" s="24"/>
      <c r="E6" s="25" t="s">
        <v>266</v>
      </c>
      <c r="F6" s="192"/>
      <c r="G6" s="192"/>
      <c r="H6" s="192"/>
      <c r="I6" s="192"/>
    </row>
    <row r="7" spans="1:9" x14ac:dyDescent="0.25">
      <c r="A7" s="24" t="s">
        <v>274</v>
      </c>
      <c r="B7" s="24"/>
      <c r="C7" s="24">
        <v>18910582599</v>
      </c>
      <c r="D7" s="24"/>
      <c r="E7" s="25" t="s">
        <v>266</v>
      </c>
      <c r="F7" s="191" t="s">
        <v>275</v>
      </c>
      <c r="G7" s="191" t="s">
        <v>276</v>
      </c>
      <c r="H7" s="195" t="s">
        <v>1034</v>
      </c>
      <c r="I7" s="26"/>
    </row>
    <row r="8" spans="1:9" x14ac:dyDescent="0.25">
      <c r="A8" s="24" t="s">
        <v>194</v>
      </c>
      <c r="B8" s="24"/>
      <c r="C8" s="24">
        <v>13301371505</v>
      </c>
      <c r="D8" s="24"/>
      <c r="E8" s="25" t="s">
        <v>266</v>
      </c>
      <c r="F8" s="196"/>
      <c r="G8" s="196"/>
      <c r="H8" s="196"/>
      <c r="I8" s="26"/>
    </row>
    <row r="9" spans="1:9" x14ac:dyDescent="0.25">
      <c r="A9" s="24" t="s">
        <v>225</v>
      </c>
      <c r="B9" s="24"/>
      <c r="C9" s="24">
        <v>18600780707</v>
      </c>
      <c r="D9" s="24"/>
      <c r="E9" s="25" t="s">
        <v>266</v>
      </c>
      <c r="F9" s="192"/>
      <c r="G9" s="192"/>
      <c r="H9" s="192"/>
      <c r="I9" s="26"/>
    </row>
    <row r="10" spans="1:9" ht="51" x14ac:dyDescent="0.25">
      <c r="A10" s="24" t="s">
        <v>136</v>
      </c>
      <c r="B10" s="24" t="s">
        <v>137</v>
      </c>
      <c r="C10" s="24">
        <v>18655557798</v>
      </c>
      <c r="D10" s="24" t="s">
        <v>138</v>
      </c>
      <c r="E10" s="24" t="s">
        <v>277</v>
      </c>
      <c r="F10" s="24" t="s">
        <v>278</v>
      </c>
      <c r="G10" s="27" t="s">
        <v>279</v>
      </c>
      <c r="H10" s="136" t="s">
        <v>1015</v>
      </c>
      <c r="I10" s="24"/>
    </row>
    <row r="11" spans="1:9" ht="51" x14ac:dyDescent="0.25">
      <c r="A11" s="24" t="s">
        <v>142</v>
      </c>
      <c r="B11" s="24" t="s">
        <v>137</v>
      </c>
      <c r="C11" s="24">
        <v>13916131342</v>
      </c>
      <c r="D11" s="24" t="s">
        <v>138</v>
      </c>
      <c r="E11" s="24" t="s">
        <v>277</v>
      </c>
      <c r="F11" s="24" t="s">
        <v>280</v>
      </c>
      <c r="G11" s="28" t="s">
        <v>281</v>
      </c>
      <c r="H11" s="137" t="s">
        <v>1016</v>
      </c>
      <c r="I11" s="24"/>
    </row>
    <row r="12" spans="1:9" ht="26" customHeight="1" x14ac:dyDescent="0.25">
      <c r="A12" s="24" t="s">
        <v>199</v>
      </c>
      <c r="B12" s="24" t="s">
        <v>144</v>
      </c>
      <c r="C12" s="24">
        <v>13818649766</v>
      </c>
      <c r="D12" s="24" t="s">
        <v>146</v>
      </c>
      <c r="E12" s="24" t="s">
        <v>277</v>
      </c>
      <c r="F12" s="24" t="s">
        <v>282</v>
      </c>
      <c r="G12" s="195" t="s">
        <v>283</v>
      </c>
      <c r="H12" s="195" t="s">
        <v>1017</v>
      </c>
      <c r="I12" s="191"/>
    </row>
    <row r="13" spans="1:9" ht="32" customHeight="1" x14ac:dyDescent="0.25">
      <c r="A13" s="24" t="s">
        <v>201</v>
      </c>
      <c r="B13" s="24" t="s">
        <v>144</v>
      </c>
      <c r="C13" s="24">
        <v>13554684402</v>
      </c>
      <c r="D13" s="24" t="s">
        <v>146</v>
      </c>
      <c r="E13" s="24" t="s">
        <v>277</v>
      </c>
      <c r="F13" s="24" t="s">
        <v>282</v>
      </c>
      <c r="G13" s="190"/>
      <c r="H13" s="190"/>
      <c r="I13" s="192"/>
    </row>
    <row r="14" spans="1:9" x14ac:dyDescent="0.25">
      <c r="A14" s="24" t="s">
        <v>150</v>
      </c>
      <c r="B14" s="24" t="s">
        <v>144</v>
      </c>
      <c r="C14" s="29" t="s">
        <v>151</v>
      </c>
      <c r="D14" s="24" t="s">
        <v>146</v>
      </c>
      <c r="E14" s="24" t="s">
        <v>277</v>
      </c>
      <c r="F14" s="24" t="s">
        <v>284</v>
      </c>
      <c r="G14" s="195" t="s">
        <v>285</v>
      </c>
      <c r="H14" s="195" t="s">
        <v>1035</v>
      </c>
      <c r="I14" s="24"/>
    </row>
    <row r="15" spans="1:9" x14ac:dyDescent="0.25">
      <c r="A15" s="24" t="s">
        <v>153</v>
      </c>
      <c r="B15" s="24" t="s">
        <v>144</v>
      </c>
      <c r="C15" s="29" t="s">
        <v>154</v>
      </c>
      <c r="D15" s="24" t="s">
        <v>146</v>
      </c>
      <c r="E15" s="24" t="s">
        <v>277</v>
      </c>
      <c r="F15" s="24" t="s">
        <v>284</v>
      </c>
      <c r="G15" s="196"/>
      <c r="H15" s="196"/>
      <c r="I15" s="24"/>
    </row>
    <row r="16" spans="1:9" x14ac:dyDescent="0.25">
      <c r="A16" s="24" t="s">
        <v>155</v>
      </c>
      <c r="B16" s="24" t="s">
        <v>144</v>
      </c>
      <c r="C16" s="29" t="s">
        <v>156</v>
      </c>
      <c r="D16" s="24" t="s">
        <v>146</v>
      </c>
      <c r="E16" s="24" t="s">
        <v>277</v>
      </c>
      <c r="F16" s="24" t="s">
        <v>284</v>
      </c>
      <c r="G16" s="196"/>
      <c r="H16" s="196"/>
      <c r="I16" s="24"/>
    </row>
    <row r="17" spans="1:9" x14ac:dyDescent="0.25">
      <c r="A17" s="24" t="s">
        <v>286</v>
      </c>
      <c r="B17" s="24" t="s">
        <v>144</v>
      </c>
      <c r="C17" s="24">
        <v>18616181517</v>
      </c>
      <c r="D17" s="24" t="s">
        <v>146</v>
      </c>
      <c r="E17" s="24"/>
      <c r="F17" s="24" t="s">
        <v>284</v>
      </c>
      <c r="G17" s="196"/>
      <c r="H17" s="196"/>
      <c r="I17" s="24"/>
    </row>
    <row r="18" spans="1:9" x14ac:dyDescent="0.25">
      <c r="A18" s="24" t="s">
        <v>143</v>
      </c>
      <c r="B18" s="24" t="s">
        <v>144</v>
      </c>
      <c r="C18" s="29" t="s">
        <v>145</v>
      </c>
      <c r="D18" s="24" t="s">
        <v>146</v>
      </c>
      <c r="E18" s="24" t="s">
        <v>277</v>
      </c>
      <c r="F18" s="24" t="s">
        <v>287</v>
      </c>
      <c r="G18" s="196"/>
      <c r="H18" s="196"/>
      <c r="I18" s="24"/>
    </row>
    <row r="19" spans="1:9" x14ac:dyDescent="0.25">
      <c r="A19" s="24" t="s">
        <v>149</v>
      </c>
      <c r="B19" s="24" t="s">
        <v>144</v>
      </c>
      <c r="C19" s="29">
        <v>19121753385</v>
      </c>
      <c r="D19" s="24" t="s">
        <v>146</v>
      </c>
      <c r="E19" s="24" t="s">
        <v>277</v>
      </c>
      <c r="F19" s="24" t="s">
        <v>287</v>
      </c>
      <c r="G19" s="192"/>
      <c r="H19" s="192"/>
      <c r="I19" s="24"/>
    </row>
    <row r="20" spans="1:9" ht="47" customHeight="1" x14ac:dyDescent="0.25">
      <c r="A20" s="24" t="s">
        <v>288</v>
      </c>
      <c r="B20" s="24" t="s">
        <v>137</v>
      </c>
      <c r="C20" s="24">
        <v>13601001949</v>
      </c>
      <c r="D20" s="24" t="s">
        <v>160</v>
      </c>
      <c r="E20" s="24" t="s">
        <v>277</v>
      </c>
      <c r="F20" s="24" t="s">
        <v>289</v>
      </c>
      <c r="G20" s="30" t="s">
        <v>290</v>
      </c>
      <c r="H20" s="145" t="s">
        <v>1036</v>
      </c>
      <c r="I20" s="24"/>
    </row>
    <row r="21" spans="1:9" ht="51" x14ac:dyDescent="0.25">
      <c r="A21" s="24" t="s">
        <v>244</v>
      </c>
      <c r="B21" s="24" t="s">
        <v>144</v>
      </c>
      <c r="C21" s="29" t="s">
        <v>291</v>
      </c>
      <c r="D21" s="24" t="s">
        <v>160</v>
      </c>
      <c r="E21" s="24" t="s">
        <v>277</v>
      </c>
      <c r="F21" s="24" t="s">
        <v>292</v>
      </c>
      <c r="G21" s="27" t="s">
        <v>293</v>
      </c>
      <c r="H21" s="136" t="s">
        <v>1037</v>
      </c>
      <c r="I21" s="24"/>
    </row>
    <row r="22" spans="1:9" x14ac:dyDescent="0.25">
      <c r="A22" s="24" t="s">
        <v>171</v>
      </c>
      <c r="B22" s="24" t="s">
        <v>144</v>
      </c>
      <c r="C22" s="24">
        <v>13810061646</v>
      </c>
      <c r="D22" s="24" t="s">
        <v>160</v>
      </c>
      <c r="E22" s="24" t="s">
        <v>277</v>
      </c>
      <c r="F22" s="24" t="s">
        <v>294</v>
      </c>
      <c r="G22" s="193" t="s">
        <v>295</v>
      </c>
      <c r="H22" s="193" t="s">
        <v>1038</v>
      </c>
      <c r="I22" s="24"/>
    </row>
    <row r="23" spans="1:9" x14ac:dyDescent="0.25">
      <c r="A23" s="24" t="s">
        <v>174</v>
      </c>
      <c r="B23" s="24" t="s">
        <v>137</v>
      </c>
      <c r="C23" s="24">
        <v>18510868559</v>
      </c>
      <c r="D23" s="24" t="s">
        <v>160</v>
      </c>
      <c r="E23" s="24" t="s">
        <v>277</v>
      </c>
      <c r="F23" s="24" t="s">
        <v>294</v>
      </c>
      <c r="G23" s="194"/>
      <c r="H23" s="194"/>
      <c r="I23" s="24"/>
    </row>
    <row r="24" spans="1:9" x14ac:dyDescent="0.25">
      <c r="A24" s="24" t="s">
        <v>175</v>
      </c>
      <c r="B24" s="24" t="s">
        <v>144</v>
      </c>
      <c r="C24" s="24">
        <v>13910752845</v>
      </c>
      <c r="D24" s="24" t="s">
        <v>160</v>
      </c>
      <c r="E24" s="24" t="s">
        <v>277</v>
      </c>
      <c r="F24" s="24" t="s">
        <v>294</v>
      </c>
      <c r="G24" s="194"/>
      <c r="H24" s="194"/>
      <c r="I24" s="24"/>
    </row>
    <row r="25" spans="1:9" x14ac:dyDescent="0.25">
      <c r="A25" s="24" t="s">
        <v>177</v>
      </c>
      <c r="B25" s="24" t="s">
        <v>137</v>
      </c>
      <c r="C25" s="24">
        <v>15001254245</v>
      </c>
      <c r="D25" s="24" t="s">
        <v>160</v>
      </c>
      <c r="E25" s="24" t="s">
        <v>277</v>
      </c>
      <c r="F25" s="24" t="s">
        <v>294</v>
      </c>
      <c r="G25" s="194"/>
      <c r="H25" s="194"/>
      <c r="I25" s="24"/>
    </row>
    <row r="26" spans="1:9" x14ac:dyDescent="0.25">
      <c r="A26" s="24" t="s">
        <v>190</v>
      </c>
      <c r="B26" s="24" t="s">
        <v>137</v>
      </c>
      <c r="C26" s="24">
        <v>18612285606</v>
      </c>
      <c r="D26" s="24" t="s">
        <v>160</v>
      </c>
      <c r="E26" s="24" t="s">
        <v>277</v>
      </c>
      <c r="F26" s="24" t="s">
        <v>294</v>
      </c>
      <c r="G26" s="194"/>
      <c r="H26" s="194"/>
      <c r="I26" s="24"/>
    </row>
    <row r="27" spans="1:9" x14ac:dyDescent="0.25">
      <c r="A27" s="24" t="s">
        <v>191</v>
      </c>
      <c r="B27" s="24" t="s">
        <v>137</v>
      </c>
      <c r="C27" s="24">
        <v>13701332039</v>
      </c>
      <c r="D27" s="24" t="s">
        <v>160</v>
      </c>
      <c r="E27" s="24" t="s">
        <v>277</v>
      </c>
      <c r="F27" s="24" t="s">
        <v>294</v>
      </c>
      <c r="G27" s="194"/>
      <c r="H27" s="194"/>
      <c r="I27" s="24"/>
    </row>
    <row r="28" spans="1:9" x14ac:dyDescent="0.25">
      <c r="A28" s="24" t="s">
        <v>192</v>
      </c>
      <c r="B28" s="24" t="s">
        <v>144</v>
      </c>
      <c r="C28" s="24">
        <v>18101090009</v>
      </c>
      <c r="D28" s="24" t="s">
        <v>160</v>
      </c>
      <c r="E28" s="24" t="s">
        <v>277</v>
      </c>
      <c r="F28" s="24" t="s">
        <v>294</v>
      </c>
      <c r="G28" s="194"/>
      <c r="H28" s="194"/>
      <c r="I28" s="24"/>
    </row>
    <row r="29" spans="1:9" x14ac:dyDescent="0.25">
      <c r="A29" s="24" t="s">
        <v>193</v>
      </c>
      <c r="B29" s="24" t="s">
        <v>144</v>
      </c>
      <c r="C29" s="24">
        <v>18910582599</v>
      </c>
      <c r="D29" s="24" t="s">
        <v>160</v>
      </c>
      <c r="E29" s="24" t="s">
        <v>277</v>
      </c>
      <c r="F29" s="24" t="s">
        <v>294</v>
      </c>
      <c r="G29" s="194"/>
      <c r="H29" s="194"/>
      <c r="I29" s="24"/>
    </row>
    <row r="30" spans="1:9" x14ac:dyDescent="0.25">
      <c r="A30" s="24" t="s">
        <v>194</v>
      </c>
      <c r="B30" s="24" t="s">
        <v>144</v>
      </c>
      <c r="C30" s="24" t="s">
        <v>195</v>
      </c>
      <c r="D30" s="24" t="s">
        <v>160</v>
      </c>
      <c r="E30" s="24" t="s">
        <v>277</v>
      </c>
      <c r="F30" s="24" t="s">
        <v>294</v>
      </c>
      <c r="G30" s="194"/>
      <c r="H30" s="194"/>
      <c r="I30" s="24"/>
    </row>
    <row r="31" spans="1:9" x14ac:dyDescent="0.25">
      <c r="A31" s="24" t="s">
        <v>296</v>
      </c>
      <c r="B31" s="24" t="s">
        <v>144</v>
      </c>
      <c r="C31" s="29"/>
      <c r="D31" s="24"/>
      <c r="E31" s="24" t="s">
        <v>297</v>
      </c>
      <c r="F31" s="24" t="s">
        <v>298</v>
      </c>
      <c r="G31" s="191" t="s">
        <v>299</v>
      </c>
      <c r="H31" s="195" t="s">
        <v>1039</v>
      </c>
      <c r="I31" s="24"/>
    </row>
    <row r="32" spans="1:9" x14ac:dyDescent="0.25">
      <c r="A32" s="24" t="s">
        <v>300</v>
      </c>
      <c r="B32" s="24" t="s">
        <v>144</v>
      </c>
      <c r="C32" s="24"/>
      <c r="D32" s="24"/>
      <c r="E32" s="24" t="s">
        <v>297</v>
      </c>
      <c r="F32" s="24" t="s">
        <v>298</v>
      </c>
      <c r="G32" s="192"/>
      <c r="H32" s="192"/>
      <c r="I32" s="24"/>
    </row>
    <row r="33" spans="1:9" ht="34" x14ac:dyDescent="0.25">
      <c r="A33" s="24" t="s">
        <v>205</v>
      </c>
      <c r="B33" s="24" t="s">
        <v>137</v>
      </c>
      <c r="C33" s="24">
        <v>18539960532</v>
      </c>
      <c r="D33" s="24" t="s">
        <v>206</v>
      </c>
      <c r="E33" s="24" t="s">
        <v>277</v>
      </c>
      <c r="F33" s="28" t="s">
        <v>301</v>
      </c>
      <c r="G33" s="193" t="s">
        <v>302</v>
      </c>
      <c r="H33" s="193" t="s">
        <v>1040</v>
      </c>
      <c r="I33" s="28"/>
    </row>
    <row r="34" spans="1:9" ht="34" x14ac:dyDescent="0.25">
      <c r="A34" s="24" t="s">
        <v>208</v>
      </c>
      <c r="B34" s="24" t="s">
        <v>137</v>
      </c>
      <c r="C34" s="24">
        <v>18538120050</v>
      </c>
      <c r="D34" s="24" t="s">
        <v>206</v>
      </c>
      <c r="E34" s="24" t="s">
        <v>277</v>
      </c>
      <c r="F34" s="28" t="s">
        <v>301</v>
      </c>
      <c r="G34" s="194"/>
      <c r="H34" s="194"/>
      <c r="I34" s="28"/>
    </row>
    <row r="35" spans="1:9" x14ac:dyDescent="0.25">
      <c r="A35" s="24" t="s">
        <v>228</v>
      </c>
      <c r="B35" s="24" t="s">
        <v>137</v>
      </c>
      <c r="C35" s="24">
        <v>18201001020</v>
      </c>
      <c r="D35" s="24" t="s">
        <v>160</v>
      </c>
      <c r="E35" s="24" t="s">
        <v>277</v>
      </c>
      <c r="F35" s="24" t="s">
        <v>303</v>
      </c>
      <c r="G35" s="193" t="s">
        <v>304</v>
      </c>
      <c r="H35" s="193" t="s">
        <v>1041</v>
      </c>
      <c r="I35" s="28"/>
    </row>
    <row r="36" spans="1:9" x14ac:dyDescent="0.25">
      <c r="A36" s="24" t="s">
        <v>229</v>
      </c>
      <c r="B36" s="24" t="s">
        <v>137</v>
      </c>
      <c r="C36" s="24">
        <v>18618466913</v>
      </c>
      <c r="D36" s="24" t="s">
        <v>160</v>
      </c>
      <c r="E36" s="24" t="s">
        <v>277</v>
      </c>
      <c r="F36" s="24" t="s">
        <v>303</v>
      </c>
      <c r="G36" s="193"/>
      <c r="H36" s="193"/>
      <c r="I36" s="28"/>
    </row>
    <row r="37" spans="1:9" x14ac:dyDescent="0.25">
      <c r="A37" s="24" t="s">
        <v>241</v>
      </c>
      <c r="B37" s="24" t="s">
        <v>137</v>
      </c>
      <c r="C37" s="24">
        <v>15210773088</v>
      </c>
      <c r="D37" s="24" t="s">
        <v>160</v>
      </c>
      <c r="E37" s="24" t="s">
        <v>277</v>
      </c>
      <c r="F37" s="24" t="s">
        <v>303</v>
      </c>
      <c r="G37" s="193"/>
      <c r="H37" s="193"/>
      <c r="I37" s="28"/>
    </row>
    <row r="38" spans="1:9" x14ac:dyDescent="0.25">
      <c r="A38" s="24" t="s">
        <v>243</v>
      </c>
      <c r="B38" s="24" t="s">
        <v>137</v>
      </c>
      <c r="C38" s="29">
        <v>13910215985</v>
      </c>
      <c r="D38" s="24" t="s">
        <v>160</v>
      </c>
      <c r="E38" s="24" t="s">
        <v>277</v>
      </c>
      <c r="F38" s="24" t="s">
        <v>303</v>
      </c>
      <c r="G38" s="193"/>
      <c r="H38" s="193"/>
      <c r="I38" s="24"/>
    </row>
    <row r="39" spans="1:9" x14ac:dyDescent="0.25">
      <c r="A39" s="24" t="s">
        <v>235</v>
      </c>
      <c r="B39" s="24" t="s">
        <v>144</v>
      </c>
      <c r="C39" s="28">
        <v>13716026807</v>
      </c>
      <c r="D39" s="24" t="s">
        <v>160</v>
      </c>
      <c r="E39" s="24" t="s">
        <v>277</v>
      </c>
      <c r="F39" s="24" t="s">
        <v>305</v>
      </c>
      <c r="G39" s="193"/>
      <c r="H39" s="193"/>
      <c r="I39" s="28"/>
    </row>
    <row r="40" spans="1:9" x14ac:dyDescent="0.25">
      <c r="A40" s="24" t="s">
        <v>237</v>
      </c>
      <c r="B40" s="24" t="s">
        <v>144</v>
      </c>
      <c r="C40" s="24">
        <v>18600342808</v>
      </c>
      <c r="D40" s="24" t="s">
        <v>160</v>
      </c>
      <c r="E40" s="24" t="s">
        <v>277</v>
      </c>
      <c r="F40" s="24" t="s">
        <v>305</v>
      </c>
      <c r="G40" s="193"/>
      <c r="H40" s="193"/>
      <c r="I40" s="28"/>
    </row>
    <row r="41" spans="1:9" ht="25" customHeight="1" x14ac:dyDescent="0.25">
      <c r="A41" s="24" t="s">
        <v>222</v>
      </c>
      <c r="B41" s="24" t="s">
        <v>144</v>
      </c>
      <c r="C41" s="24">
        <v>13728662961</v>
      </c>
      <c r="D41" s="24" t="s">
        <v>160</v>
      </c>
      <c r="E41" s="24" t="s">
        <v>277</v>
      </c>
      <c r="F41" s="24" t="s">
        <v>306</v>
      </c>
      <c r="G41" s="193" t="s">
        <v>1042</v>
      </c>
      <c r="H41" s="193" t="s">
        <v>1057</v>
      </c>
      <c r="I41" s="193"/>
    </row>
    <row r="42" spans="1:9" ht="28" customHeight="1" x14ac:dyDescent="0.25">
      <c r="A42" s="24" t="s">
        <v>255</v>
      </c>
      <c r="B42" s="24" t="s">
        <v>144</v>
      </c>
      <c r="C42" s="24">
        <v>18680688606</v>
      </c>
      <c r="D42" s="24" t="s">
        <v>215</v>
      </c>
      <c r="E42" s="24" t="s">
        <v>277</v>
      </c>
      <c r="F42" s="24" t="s">
        <v>306</v>
      </c>
      <c r="G42" s="191"/>
      <c r="H42" s="191"/>
      <c r="I42" s="193"/>
    </row>
    <row r="43" spans="1:9" ht="51" x14ac:dyDescent="0.25">
      <c r="A43" s="24" t="s">
        <v>214</v>
      </c>
      <c r="B43" s="24" t="s">
        <v>137</v>
      </c>
      <c r="C43" s="24">
        <v>15801313312</v>
      </c>
      <c r="D43" s="24" t="s">
        <v>215</v>
      </c>
      <c r="E43" s="24" t="s">
        <v>277</v>
      </c>
      <c r="F43" s="31" t="s">
        <v>307</v>
      </c>
      <c r="G43" s="32" t="s">
        <v>308</v>
      </c>
      <c r="H43" s="32" t="s">
        <v>1043</v>
      </c>
      <c r="I43" s="33"/>
    </row>
    <row r="44" spans="1:9" x14ac:dyDescent="0.25">
      <c r="A44" s="24" t="s">
        <v>209</v>
      </c>
      <c r="B44" s="24" t="s">
        <v>137</v>
      </c>
      <c r="C44" s="24">
        <v>18688465344</v>
      </c>
      <c r="D44" s="24" t="s">
        <v>210</v>
      </c>
      <c r="E44" s="24" t="s">
        <v>277</v>
      </c>
      <c r="F44" s="24" t="s">
        <v>309</v>
      </c>
      <c r="G44" s="189" t="s">
        <v>310</v>
      </c>
      <c r="H44" s="189" t="s">
        <v>1044</v>
      </c>
      <c r="I44" s="28"/>
    </row>
    <row r="45" spans="1:9" x14ac:dyDescent="0.25">
      <c r="A45" s="24" t="s">
        <v>213</v>
      </c>
      <c r="B45" s="24" t="s">
        <v>137</v>
      </c>
      <c r="C45" s="24">
        <v>18566016651</v>
      </c>
      <c r="D45" s="24" t="s">
        <v>210</v>
      </c>
      <c r="E45" s="24" t="s">
        <v>277</v>
      </c>
      <c r="F45" s="24" t="s">
        <v>309</v>
      </c>
      <c r="G45" s="189"/>
      <c r="H45" s="189"/>
      <c r="I45" s="28"/>
    </row>
    <row r="46" spans="1:9" x14ac:dyDescent="0.25">
      <c r="A46" s="24" t="s">
        <v>157</v>
      </c>
      <c r="B46" s="24" t="s">
        <v>137</v>
      </c>
      <c r="C46" s="29">
        <v>13560019610</v>
      </c>
      <c r="D46" s="24" t="s">
        <v>146</v>
      </c>
      <c r="E46" s="24" t="s">
        <v>277</v>
      </c>
      <c r="F46" s="24" t="s">
        <v>311</v>
      </c>
      <c r="G46" s="189"/>
      <c r="H46" s="189"/>
      <c r="I46" s="24"/>
    </row>
    <row r="47" spans="1:9" x14ac:dyDescent="0.25">
      <c r="A47" s="24" t="s">
        <v>158</v>
      </c>
      <c r="B47" s="24" t="s">
        <v>144</v>
      </c>
      <c r="C47" s="29">
        <v>13660187448</v>
      </c>
      <c r="D47" s="24" t="s">
        <v>146</v>
      </c>
      <c r="E47" s="24" t="s">
        <v>277</v>
      </c>
      <c r="F47" s="24" t="s">
        <v>311</v>
      </c>
      <c r="G47" s="190"/>
      <c r="H47" s="190"/>
      <c r="I47" s="24"/>
    </row>
    <row r="48" spans="1:9" x14ac:dyDescent="0.25">
      <c r="A48" s="24" t="s">
        <v>232</v>
      </c>
      <c r="B48" s="24" t="s">
        <v>144</v>
      </c>
      <c r="C48" s="24">
        <v>18600180580</v>
      </c>
      <c r="D48" s="24" t="s">
        <v>160</v>
      </c>
      <c r="E48" s="24" t="s">
        <v>277</v>
      </c>
      <c r="F48" s="24" t="s">
        <v>312</v>
      </c>
      <c r="G48" s="193" t="s">
        <v>313</v>
      </c>
      <c r="H48" s="193" t="s">
        <v>1045</v>
      </c>
      <c r="I48" s="24"/>
    </row>
    <row r="49" spans="1:9" x14ac:dyDescent="0.25">
      <c r="A49" s="24" t="s">
        <v>314</v>
      </c>
      <c r="B49" s="24" t="s">
        <v>144</v>
      </c>
      <c r="C49" s="24"/>
      <c r="D49" s="24" t="s">
        <v>160</v>
      </c>
      <c r="E49" s="24" t="s">
        <v>277</v>
      </c>
      <c r="F49" s="24" t="s">
        <v>312</v>
      </c>
      <c r="G49" s="194"/>
      <c r="H49" s="194"/>
      <c r="I49" s="24" t="s">
        <v>315</v>
      </c>
    </row>
    <row r="50" spans="1:9" x14ac:dyDescent="0.25">
      <c r="A50" s="24" t="s">
        <v>238</v>
      </c>
      <c r="B50" s="24" t="s">
        <v>137</v>
      </c>
      <c r="C50" s="24">
        <v>13366694447</v>
      </c>
      <c r="D50" s="24" t="s">
        <v>160</v>
      </c>
      <c r="E50" s="24" t="s">
        <v>277</v>
      </c>
      <c r="F50" s="24" t="s">
        <v>312</v>
      </c>
      <c r="G50" s="194"/>
      <c r="H50" s="194"/>
      <c r="I50" s="24"/>
    </row>
    <row r="51" spans="1:9" x14ac:dyDescent="0.25">
      <c r="A51" s="24" t="s">
        <v>227</v>
      </c>
      <c r="B51" s="24" t="s">
        <v>137</v>
      </c>
      <c r="C51" s="24">
        <v>13699255916</v>
      </c>
      <c r="D51" s="24" t="s">
        <v>160</v>
      </c>
      <c r="E51" s="24" t="s">
        <v>277</v>
      </c>
      <c r="F51" s="24" t="s">
        <v>316</v>
      </c>
      <c r="G51" s="194"/>
      <c r="H51" s="194"/>
      <c r="I51" s="24"/>
    </row>
    <row r="52" spans="1:9" x14ac:dyDescent="0.25">
      <c r="A52" s="24" t="s">
        <v>230</v>
      </c>
      <c r="B52" s="24" t="s">
        <v>144</v>
      </c>
      <c r="C52" s="24">
        <v>13001916494</v>
      </c>
      <c r="D52" s="24" t="s">
        <v>160</v>
      </c>
      <c r="E52" s="24" t="s">
        <v>277</v>
      </c>
      <c r="F52" s="24" t="s">
        <v>316</v>
      </c>
      <c r="G52" s="194"/>
      <c r="H52" s="194"/>
      <c r="I52" s="24"/>
    </row>
    <row r="53" spans="1:9" x14ac:dyDescent="0.25">
      <c r="A53" s="24" t="s">
        <v>234</v>
      </c>
      <c r="B53" s="24" t="s">
        <v>144</v>
      </c>
      <c r="C53" s="24">
        <v>13520758151</v>
      </c>
      <c r="D53" s="24" t="s">
        <v>160</v>
      </c>
      <c r="E53" s="24" t="s">
        <v>277</v>
      </c>
      <c r="F53" s="24" t="s">
        <v>316</v>
      </c>
      <c r="G53" s="194"/>
      <c r="H53" s="194"/>
      <c r="I53" s="24"/>
    </row>
    <row r="54" spans="1:9" x14ac:dyDescent="0.25">
      <c r="A54" s="24" t="s">
        <v>246</v>
      </c>
      <c r="B54" s="24" t="s">
        <v>144</v>
      </c>
      <c r="C54" s="29">
        <v>18810267964</v>
      </c>
      <c r="D54" s="24" t="s">
        <v>160</v>
      </c>
      <c r="E54" s="24" t="s">
        <v>277</v>
      </c>
      <c r="F54" s="24" t="s">
        <v>316</v>
      </c>
      <c r="G54" s="194"/>
      <c r="H54" s="194"/>
      <c r="I54" s="24"/>
    </row>
    <row r="55" spans="1:9" x14ac:dyDescent="0.25">
      <c r="A55" s="24" t="s">
        <v>247</v>
      </c>
      <c r="B55" s="24" t="s">
        <v>137</v>
      </c>
      <c r="C55" s="29">
        <v>18511135677</v>
      </c>
      <c r="D55" s="24" t="s">
        <v>160</v>
      </c>
      <c r="E55" s="24" t="s">
        <v>277</v>
      </c>
      <c r="F55" s="24" t="s">
        <v>316</v>
      </c>
      <c r="G55" s="194"/>
      <c r="H55" s="194"/>
      <c r="I55" s="24"/>
    </row>
    <row r="56" spans="1:9" x14ac:dyDescent="0.25">
      <c r="A56" s="24" t="s">
        <v>248</v>
      </c>
      <c r="B56" s="24" t="s">
        <v>137</v>
      </c>
      <c r="C56" s="29">
        <v>13188836667</v>
      </c>
      <c r="D56" s="24" t="s">
        <v>160</v>
      </c>
      <c r="E56" s="24" t="s">
        <v>277</v>
      </c>
      <c r="F56" s="24" t="s">
        <v>316</v>
      </c>
      <c r="G56" s="194"/>
      <c r="H56" s="194"/>
      <c r="I56" s="24"/>
    </row>
    <row r="57" spans="1:9" x14ac:dyDescent="0.25">
      <c r="A57" s="24" t="s">
        <v>249</v>
      </c>
      <c r="B57" s="24" t="s">
        <v>144</v>
      </c>
      <c r="C57" s="29">
        <v>15810815681</v>
      </c>
      <c r="D57" s="24" t="s">
        <v>160</v>
      </c>
      <c r="E57" s="24" t="s">
        <v>277</v>
      </c>
      <c r="F57" s="24" t="s">
        <v>316</v>
      </c>
      <c r="G57" s="194"/>
      <c r="H57" s="194"/>
      <c r="I57" s="24"/>
    </row>
    <row r="58" spans="1:9" x14ac:dyDescent="0.25">
      <c r="A58" s="24" t="s">
        <v>250</v>
      </c>
      <c r="B58" s="24" t="s">
        <v>144</v>
      </c>
      <c r="C58" s="29">
        <v>15011168303</v>
      </c>
      <c r="D58" s="24" t="s">
        <v>160</v>
      </c>
      <c r="E58" s="24" t="s">
        <v>277</v>
      </c>
      <c r="F58" s="24" t="s">
        <v>316</v>
      </c>
      <c r="G58" s="194"/>
      <c r="H58" s="194"/>
      <c r="I58" s="24"/>
    </row>
    <row r="59" spans="1:9" x14ac:dyDescent="0.25">
      <c r="A59" s="24" t="s">
        <v>251</v>
      </c>
      <c r="B59" s="24" t="s">
        <v>144</v>
      </c>
      <c r="C59" s="29">
        <v>15840540845</v>
      </c>
      <c r="D59" s="24" t="s">
        <v>160</v>
      </c>
      <c r="E59" s="24" t="s">
        <v>277</v>
      </c>
      <c r="F59" s="24" t="s">
        <v>316</v>
      </c>
      <c r="G59" s="194"/>
      <c r="H59" s="194"/>
      <c r="I59" s="24"/>
    </row>
    <row r="60" spans="1:9" x14ac:dyDescent="0.25">
      <c r="A60" s="24" t="s">
        <v>252</v>
      </c>
      <c r="B60" s="24" t="s">
        <v>144</v>
      </c>
      <c r="C60" s="29">
        <v>15801386761</v>
      </c>
      <c r="D60" s="24" t="s">
        <v>160</v>
      </c>
      <c r="E60" s="24" t="s">
        <v>277</v>
      </c>
      <c r="F60" s="24" t="s">
        <v>316</v>
      </c>
      <c r="G60" s="194"/>
      <c r="H60" s="194"/>
      <c r="I60" s="24"/>
    </row>
    <row r="61" spans="1:9" x14ac:dyDescent="0.25">
      <c r="A61" s="24" t="s">
        <v>253</v>
      </c>
      <c r="B61" s="24" t="s">
        <v>137</v>
      </c>
      <c r="C61" s="29">
        <v>13581750934</v>
      </c>
      <c r="D61" s="24" t="s">
        <v>160</v>
      </c>
      <c r="E61" s="24" t="s">
        <v>277</v>
      </c>
      <c r="F61" s="24" t="s">
        <v>316</v>
      </c>
      <c r="G61" s="194"/>
      <c r="H61" s="194"/>
      <c r="I61" s="24"/>
    </row>
    <row r="62" spans="1:9" x14ac:dyDescent="0.25">
      <c r="A62" s="24" t="s">
        <v>254</v>
      </c>
      <c r="B62" s="24"/>
      <c r="C62" s="29">
        <v>13488863965</v>
      </c>
      <c r="D62" s="24" t="s">
        <v>160</v>
      </c>
      <c r="E62" s="24" t="s">
        <v>277</v>
      </c>
      <c r="F62" s="24" t="s">
        <v>316</v>
      </c>
      <c r="G62" s="194"/>
      <c r="H62" s="194"/>
      <c r="I62" s="24"/>
    </row>
    <row r="63" spans="1:9" x14ac:dyDescent="0.25">
      <c r="A63" s="24" t="s">
        <v>184</v>
      </c>
      <c r="B63" s="24" t="s">
        <v>137</v>
      </c>
      <c r="C63" s="24">
        <v>18612878999</v>
      </c>
      <c r="D63" s="24" t="s">
        <v>160</v>
      </c>
      <c r="E63" s="24" t="s">
        <v>277</v>
      </c>
      <c r="F63" s="24" t="s">
        <v>316</v>
      </c>
      <c r="G63" s="194"/>
      <c r="H63" s="194"/>
      <c r="I63" s="24"/>
    </row>
    <row r="64" spans="1:9" x14ac:dyDescent="0.25">
      <c r="A64" s="24" t="s">
        <v>245</v>
      </c>
      <c r="B64" s="24" t="s">
        <v>144</v>
      </c>
      <c r="C64" s="29">
        <v>15011508872</v>
      </c>
      <c r="D64" s="24" t="s">
        <v>160</v>
      </c>
      <c r="E64" s="24" t="s">
        <v>277</v>
      </c>
      <c r="F64" s="24" t="s">
        <v>316</v>
      </c>
      <c r="G64" s="194"/>
      <c r="H64" s="194"/>
      <c r="I64" s="24"/>
    </row>
    <row r="65" spans="1:9" x14ac:dyDescent="0.25">
      <c r="A65" s="146"/>
      <c r="B65" s="146"/>
      <c r="C65" s="147"/>
      <c r="D65" s="146"/>
      <c r="E65" s="146"/>
      <c r="F65" s="146"/>
      <c r="G65" s="146"/>
      <c r="H65" s="146"/>
      <c r="I65" s="146"/>
    </row>
    <row r="66" spans="1:9" x14ac:dyDescent="0.25">
      <c r="A66" s="22" t="s">
        <v>1048</v>
      </c>
    </row>
    <row r="67" spans="1:9" x14ac:dyDescent="0.25">
      <c r="A67" s="148"/>
      <c r="B67" s="148" t="s">
        <v>1027</v>
      </c>
      <c r="C67" s="148" t="s">
        <v>1028</v>
      </c>
      <c r="D67" s="149" t="s">
        <v>1029</v>
      </c>
      <c r="E67" s="148" t="s">
        <v>1030</v>
      </c>
      <c r="F67" s="148" t="s">
        <v>1047</v>
      </c>
    </row>
    <row r="68" spans="1:9" x14ac:dyDescent="0.25">
      <c r="A68" s="149" t="s">
        <v>1025</v>
      </c>
      <c r="B68" s="149">
        <v>8</v>
      </c>
      <c r="C68" s="149"/>
      <c r="D68" s="149">
        <v>2</v>
      </c>
      <c r="E68" s="149"/>
      <c r="F68" s="149"/>
    </row>
    <row r="69" spans="1:9" x14ac:dyDescent="0.25">
      <c r="A69" s="149" t="s">
        <v>1026</v>
      </c>
      <c r="B69" s="149">
        <v>2</v>
      </c>
      <c r="C69" s="149"/>
      <c r="D69" s="149">
        <v>2</v>
      </c>
      <c r="E69" s="149">
        <v>1</v>
      </c>
      <c r="F69" s="149"/>
    </row>
    <row r="70" spans="1:9" x14ac:dyDescent="0.25">
      <c r="A70" s="149" t="s">
        <v>1046</v>
      </c>
      <c r="B70" s="149"/>
      <c r="C70" s="149">
        <v>1</v>
      </c>
      <c r="D70" s="149"/>
      <c r="E70" s="149"/>
      <c r="F70" s="149"/>
    </row>
  </sheetData>
  <autoFilter ref="A2:I64"/>
  <mergeCells count="27">
    <mergeCell ref="H48:H64"/>
    <mergeCell ref="G12:G13"/>
    <mergeCell ref="I12:I13"/>
    <mergeCell ref="F5:F6"/>
    <mergeCell ref="G5:G6"/>
    <mergeCell ref="I5:I6"/>
    <mergeCell ref="F7:F9"/>
    <mergeCell ref="G7:G9"/>
    <mergeCell ref="H5:H6"/>
    <mergeCell ref="H7:H9"/>
    <mergeCell ref="H12:H13"/>
    <mergeCell ref="I41:I42"/>
    <mergeCell ref="G44:G47"/>
    <mergeCell ref="G48:G64"/>
    <mergeCell ref="G14:G19"/>
    <mergeCell ref="G22:G30"/>
    <mergeCell ref="H14:H19"/>
    <mergeCell ref="H22:H30"/>
    <mergeCell ref="H31:H32"/>
    <mergeCell ref="H33:H34"/>
    <mergeCell ref="H35:H40"/>
    <mergeCell ref="H44:H47"/>
    <mergeCell ref="G31:G32"/>
    <mergeCell ref="G33:G34"/>
    <mergeCell ref="G35:G40"/>
    <mergeCell ref="G41:G42"/>
    <mergeCell ref="H41:H42"/>
  </mergeCells>
  <phoneticPr fontId="2" type="noConversion"/>
  <conditionalFormatting sqref="A2:A9">
    <cfRule type="duplicateValues" dxfId="12" priority="2"/>
  </conditionalFormatting>
  <conditionalFormatting sqref="A43">
    <cfRule type="duplicateValues" dxfId="11" priority="8"/>
  </conditionalFormatting>
  <conditionalFormatting sqref="A35:A37">
    <cfRule type="duplicateValues" dxfId="10" priority="6"/>
  </conditionalFormatting>
  <conditionalFormatting sqref="A39:A40">
    <cfRule type="duplicateValues" dxfId="9" priority="5"/>
  </conditionalFormatting>
  <conditionalFormatting sqref="A12:A13">
    <cfRule type="duplicateValues" dxfId="8" priority="1"/>
  </conditionalFormatting>
  <conditionalFormatting sqref="A41:A42">
    <cfRule type="duplicateValues" dxfId="7" priority="4"/>
  </conditionalFormatting>
  <conditionalFormatting sqref="A33:A34">
    <cfRule type="duplicateValues" dxfId="6" priority="7"/>
  </conditionalFormatting>
  <conditionalFormatting sqref="A44:A45">
    <cfRule type="duplicateValues" dxfId="5" priority="3"/>
  </conditionalFormatting>
  <conditionalFormatting sqref="A10:A11">
    <cfRule type="duplicateValues" dxfId="4" priority="9"/>
  </conditionalFormatting>
  <conditionalFormatting sqref="A22:A30">
    <cfRule type="duplicateValues" dxfId="3" priority="10"/>
  </conditionalFormatting>
  <conditionalFormatting sqref="A48:A50">
    <cfRule type="duplicateValues" dxfId="2" priority="11"/>
  </conditionalFormatting>
  <conditionalFormatting sqref="A51:A63">
    <cfRule type="duplicateValues" dxfId="1" priority="12"/>
  </conditionalFormatting>
  <conditionalFormatting sqref="A64:A65 A31:A32 A38 A46:A47 A14:A21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结算单</vt:lpstr>
      <vt:lpstr>入住名单</vt:lpstr>
      <vt:lpstr>机票明细</vt:lpstr>
      <vt:lpstr>高铁明细</vt:lpstr>
      <vt:lpstr>接机表</vt:lpstr>
      <vt:lpstr>送机表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2020-12-10T02:51:16Z</cp:lastPrinted>
  <dcterms:created xsi:type="dcterms:W3CDTF">2006-09-16T00:00:00Z</dcterms:created>
  <dcterms:modified xsi:type="dcterms:W3CDTF">2020-12-10T02:51:42Z</dcterms:modified>
</cp:coreProperties>
</file>