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<sst xmlns="http://schemas.openxmlformats.org/spreadsheetml/2006/main" count="111" uniqueCount="89">
  <si>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【借款报销单】</t>
  </si>
  <si>
    <t>团号：HMJB-240918-ZJT490K</t>
  </si>
  <si>
    <t>会议日期：2024.09.17-24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</si>
  <si>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</si>
  <si>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</si>
  <si>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</si>
  <si>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</si>
  <si>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</si>
  <si>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</si>
  <si>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</si>
  <si>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</si>
  <si>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</si>
  <si>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</si>
  <si>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</si>
  <si>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</si>
  <si>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</si>
  <si>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</si>
  <si>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</si>
  <si>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</si>
  <si>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</si>
  <si>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</si>
  <si>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</si>
  <si>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</si>
  <si>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</si>
  <si>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</si>
  <si>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</si>
  <si>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</si>
  <si>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</si>
  <si>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</si>
  <si>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</si>
  <si>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</si>
  <si>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</si>
  <si>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</si>
  <si>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</si>
  <si>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</si>
  <si>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</si>
  <si>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</si>
  <si>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</si>
  <si>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</si>
  <si>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</si>
  <si>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</si>
  <si>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</si>
  <si>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</si>
  <si>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</si>
  <si>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</si>
  <si>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</si>
  <si>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</si>
  <si>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</si>
  <si>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</si>
  <si>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</si>
  <si>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</si>
  <si>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</si>
  <si>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</si>
  <si>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</si>
  <si>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</si>
  <si>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</si>
  <si>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</si>
  <si>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</si>
  <si>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濮院</t>
  </si>
  <si>
    <t>部门:</t>
  </si>
  <si>
    <t>2组</t>
  </si>
  <si>
    <t>发生日期:</t>
  </si>
  <si>
    <t>2024.09.17-24</t>
  </si>
  <si>
    <t>报销日期:</t>
  </si>
  <si>
    <t>团号:</t>
  </si>
  <si>
    <t>HMJB-240918-ZJT490K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</si>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</sst>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J4" sqref="J4:J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101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O15" sqref="O15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7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38"/>
      <c r="J7" s="11">
        <v>11.9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f>H11+I11</f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f t="shared" ref="G12:G17" si="0">H12+I12</f>
        <v>293.49</v>
      </c>
      <c r="H12" s="26">
        <f>245.5+47.99</f>
        <v>293.49</v>
      </c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f t="shared" si="0"/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f t="shared" si="0"/>
        <v>889.06</v>
      </c>
      <c r="H14" s="26">
        <f>306+127.7+163+11.7+122</f>
        <v>730.4</v>
      </c>
      <c r="I14" s="41">
        <f>19.9+21.88+30.2+27.8+36.3+22.58</f>
        <v>158.66</v>
      </c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f t="shared" si="0"/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f t="shared" si="0"/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f t="shared" si="0"/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1182.55</v>
      </c>
      <c r="H18" s="31">
        <f>SUM(H11:H17)</f>
        <v>1023.89</v>
      </c>
      <c r="I18" s="44">
        <f>SUM(I11:J17)</f>
        <v>158.66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1023.89</v>
      </c>
      <c r="C21" s="32"/>
      <c r="D21" s="32"/>
      <c r="E21" s="32"/>
      <c r="F21" s="32"/>
      <c r="G21" s="32">
        <f>I18</f>
        <v>158.66</v>
      </c>
      <c r="H21" s="32"/>
      <c r="I21" s="32"/>
      <c r="J21" s="32"/>
      <c r="K21" s="48">
        <f>SUM(B21:J21)</f>
        <v>1182.55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6"/>
    </row>
    <row r="29" ht="20.1" customHeight="1" spans="2:11">
      <c r="B29" s="8"/>
      <c r="C29" s="9"/>
      <c r="D29" s="10" t="s">
        <v>57</v>
      </c>
      <c r="E29" s="10"/>
      <c r="F29" s="11" t="str">
        <f>F6</f>
        <v>濮院</v>
      </c>
      <c r="G29" s="11"/>
      <c r="H29" s="10" t="s">
        <v>59</v>
      </c>
      <c r="I29" s="9"/>
      <c r="J29" s="11" t="str">
        <f>J6</f>
        <v>2组</v>
      </c>
      <c r="K29" s="37"/>
    </row>
    <row r="30" ht="20.1" customHeight="1" spans="2:11">
      <c r="B30" s="8"/>
      <c r="C30" s="9"/>
      <c r="D30" s="10" t="s">
        <v>61</v>
      </c>
      <c r="E30" s="10"/>
      <c r="F30" s="12" t="str">
        <f>F7</f>
        <v>2024.09.17-24</v>
      </c>
      <c r="G30" s="11"/>
      <c r="H30" s="10" t="s">
        <v>63</v>
      </c>
      <c r="I30" s="38"/>
      <c r="J30" s="11">
        <f>J7</f>
        <v>11.9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HMJB-240918-ZJT490K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1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1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28" sqref="R28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2024-11-08T14:21:22Z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21D37F31BECF44CAA414AD0052A88822_12</vt:lpwstr>
  </property>
</Properties>
</file>