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<sst xmlns="http://schemas.openxmlformats.org/spreadsheetml/2006/main" count="106" uniqueCount="86">
  <si>
    <t>【借款报销单】</t>
  </si>
  <si>
    <t>团号：HMEA-190424-HCB235</t>
  </si>
  <si>
    <t>会议日期：10.28-10.31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</si>
  <si>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</si>
  <si>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</si>
  <si>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</si>
  <si>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</si>
  <si>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</si>
  <si>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</si>
  <si>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</si>
  <si>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</si>
  <si>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</si>
  <si>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</si>
  <si>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</si>
  <si>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</si>
  <si>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</si>
  <si>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</si>
  <si>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</si>
  <si>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</si>
  <si>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</si>
  <si>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</si>
  <si>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</si>
  <si>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</si>
  <si>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</si>
  <si>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</si>
  <si>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</si>
  <si>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</si>
  <si>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</si>
  <si>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</si>
  <si>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</si>
  <si>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</si>
  <si>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</si>
  <si>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</si>
  <si>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</si>
  <si>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</si>
  <si>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</si>
  <si>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</si>
  <si>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</si>
  <si>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</si>
  <si>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</si>
  <si>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</si>
  <si>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</si>
  <si>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</si>
  <si>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</si>
  <si>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</si>
  <si>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打印费</t>
  </si>
  <si>
    <t>门票费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</si>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</sst>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1" borderId="23" applyNumberFormat="0" applyAlignment="0" applyProtection="0">
      <alignment vertical="center"/>
    </xf>
    <xf numFmtId="0" fontId="15" fillId="11" borderId="17" applyNumberFormat="0" applyAlignment="0" applyProtection="0">
      <alignment vertical="center"/>
    </xf>
    <xf numFmtId="0" fontId="21" fillId="17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3" sqref="I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1333.68</v>
      </c>
      <c r="G8" s="66">
        <v>0</v>
      </c>
      <c r="H8" s="66">
        <f t="shared" ref="H8:H45" si="0">F8+G8</f>
        <v>1333.68</v>
      </c>
      <c r="I8" s="29" t="s">
        <v>16</v>
      </c>
      <c r="J8" s="88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80</v>
      </c>
      <c r="H9" s="66">
        <f t="shared" si="0"/>
        <v>80</v>
      </c>
      <c r="I9" s="29" t="s">
        <v>18</v>
      </c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9"/>
    </row>
    <row r="13" s="53" customFormat="1" customHeight="1" spans="1:10">
      <c r="A13" s="68"/>
      <c r="B13" s="69" t="s">
        <v>19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1333.68</v>
      </c>
      <c r="G13" s="70">
        <f t="shared" ref="G13:H13" si="1">SUM(G8:G12)</f>
        <v>80</v>
      </c>
      <c r="H13" s="70">
        <f t="shared" si="1"/>
        <v>1413.68</v>
      </c>
      <c r="I13" s="90"/>
      <c r="J13" s="91"/>
    </row>
    <row r="14" customHeight="1" spans="1:10">
      <c r="A14" s="71">
        <v>2</v>
      </c>
      <c r="B14" s="72" t="s">
        <v>20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8" t="s">
        <v>21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9"/>
    </row>
    <row r="16" s="53" customFormat="1" customHeight="1" spans="1:10">
      <c r="A16" s="68"/>
      <c r="B16" s="69" t="s">
        <v>22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23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2" t="s">
        <v>24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3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2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3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si="2"/>
        <v>0</v>
      </c>
      <c r="F25" s="66">
        <v>146</v>
      </c>
      <c r="G25" s="66">
        <v>0</v>
      </c>
      <c r="H25" s="66">
        <f t="shared" si="0"/>
        <v>146</v>
      </c>
      <c r="I25" s="29"/>
      <c r="J25" s="88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9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146</v>
      </c>
      <c r="G27" s="70">
        <f>SUM(G25:G26)</f>
        <v>0</v>
      </c>
      <c r="H27" s="70">
        <f t="shared" ref="H27" si="10">SUM(H25:H26)</f>
        <v>146</v>
      </c>
      <c r="I27" s="90"/>
      <c r="J27" s="91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8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3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6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2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3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8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9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2"/>
        <v>0</v>
      </c>
      <c r="F45" s="66">
        <v>31</v>
      </c>
      <c r="G45" s="66">
        <v>0</v>
      </c>
      <c r="H45" s="66">
        <f t="shared" si="0"/>
        <v>31</v>
      </c>
      <c r="I45" s="29" t="s">
        <v>44</v>
      </c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32</v>
      </c>
      <c r="H46" s="66">
        <f t="shared" ref="H46:H51" si="19">F46+G46</f>
        <v>32</v>
      </c>
      <c r="I46" s="29" t="s">
        <v>45</v>
      </c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120</v>
      </c>
      <c r="H47" s="66">
        <f t="shared" si="19"/>
        <v>120</v>
      </c>
      <c r="I47" s="29" t="s">
        <v>46</v>
      </c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6"/>
    </row>
    <row r="52" s="53" customFormat="1" customHeight="1" spans="1:10">
      <c r="A52" s="68"/>
      <c r="B52" s="69" t="s">
        <v>47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31</v>
      </c>
      <c r="G52" s="70">
        <f t="shared" ref="G52:H52" si="21">SUM(G45:G51)</f>
        <v>152</v>
      </c>
      <c r="H52" s="70">
        <f t="shared" si="21"/>
        <v>183</v>
      </c>
      <c r="I52" s="90"/>
      <c r="J52" s="97"/>
    </row>
    <row r="53" customHeight="1" spans="1:10">
      <c r="A53" s="68"/>
      <c r="B53" s="69" t="s">
        <v>48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1510.68</v>
      </c>
      <c r="G53" s="70">
        <f t="shared" si="22"/>
        <v>232</v>
      </c>
      <c r="H53" s="70">
        <f t="shared" si="22"/>
        <v>1742.68</v>
      </c>
      <c r="I53" s="90"/>
      <c r="J53" s="98"/>
    </row>
    <row r="57" customHeight="1" spans="1:9">
      <c r="A57" s="78" t="s">
        <v>49</v>
      </c>
      <c r="B57" s="79"/>
      <c r="C57" s="80" t="s">
        <v>50</v>
      </c>
      <c r="D57" s="80"/>
      <c r="E57" s="80" t="s">
        <v>51</v>
      </c>
      <c r="F57" s="80"/>
      <c r="G57" s="80" t="s">
        <v>52</v>
      </c>
      <c r="H57" s="80"/>
      <c r="I57" s="99" t="s">
        <v>53</v>
      </c>
    </row>
    <row r="58" customHeight="1" spans="1:9">
      <c r="A58" s="81">
        <f>E53</f>
        <v>0</v>
      </c>
      <c r="B58" s="82"/>
      <c r="C58" s="82">
        <f>H53</f>
        <v>1742.68</v>
      </c>
      <c r="D58" s="82"/>
      <c r="E58" s="82">
        <f>F53</f>
        <v>1510.68</v>
      </c>
      <c r="F58" s="82"/>
      <c r="G58" s="82">
        <f>G53</f>
        <v>232</v>
      </c>
      <c r="H58" s="82"/>
      <c r="I58" s="100">
        <f>A58-C58</f>
        <v>-1742.68</v>
      </c>
    </row>
    <row r="60" customHeight="1" spans="1:9">
      <c r="A60" s="83" t="s">
        <v>54</v>
      </c>
      <c r="B60" s="84"/>
      <c r="C60" s="85" t="s">
        <v>55</v>
      </c>
      <c r="D60" s="83"/>
      <c r="E60" s="83" t="s">
        <v>56</v>
      </c>
      <c r="F60" s="83"/>
      <c r="G60" s="83" t="s">
        <v>57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7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7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8"/>
    </row>
    <row r="7" ht="20.1" customHeight="1" spans="2:11">
      <c r="B7" s="8"/>
      <c r="C7" s="9"/>
      <c r="D7" s="10" t="s">
        <v>63</v>
      </c>
      <c r="E7" s="10"/>
      <c r="F7" s="12"/>
      <c r="G7" s="11"/>
      <c r="H7" s="10" t="s">
        <v>64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76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43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48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69</v>
      </c>
      <c r="C32" s="22"/>
      <c r="D32" s="22"/>
      <c r="E32" s="22"/>
      <c r="F32" s="22"/>
      <c r="G32" s="22" t="s">
        <v>77</v>
      </c>
      <c r="H32" s="22"/>
      <c r="I32" s="22"/>
      <c r="J32" s="22"/>
      <c r="K32" s="22" t="s">
        <v>78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79</v>
      </c>
      <c r="C35" s="17"/>
      <c r="D35" s="17"/>
      <c r="E35" s="17"/>
      <c r="F35" s="17" t="s">
        <v>55</v>
      </c>
      <c r="G35" s="17" t="s">
        <v>80</v>
      </c>
      <c r="H35" s="17"/>
      <c r="I35" s="17"/>
      <c r="J35" s="17" t="s">
        <v>57</v>
      </c>
      <c r="K35" s="17"/>
    </row>
    <row r="38" ht="18.75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59</v>
      </c>
      <c r="E40" s="6"/>
      <c r="F40" s="7"/>
      <c r="G40" s="7"/>
      <c r="H40" s="6" t="s">
        <v>60</v>
      </c>
      <c r="I40" s="5"/>
      <c r="J40" s="7"/>
      <c r="K40" s="37"/>
    </row>
    <row r="41" ht="20.1" customHeight="1" spans="2:11">
      <c r="B41" s="8"/>
      <c r="C41" s="9"/>
      <c r="D41" s="10" t="s">
        <v>61</v>
      </c>
      <c r="E41" s="10"/>
      <c r="F41" s="11"/>
      <c r="G41" s="11"/>
      <c r="H41" s="10" t="s">
        <v>62</v>
      </c>
      <c r="I41" s="9"/>
      <c r="J41" s="11"/>
      <c r="K41" s="38"/>
    </row>
    <row r="42" ht="20.1" customHeight="1" spans="2:11">
      <c r="B42" s="8"/>
      <c r="C42" s="9"/>
      <c r="D42" s="10" t="s">
        <v>63</v>
      </c>
      <c r="E42" s="10"/>
      <c r="F42" s="12"/>
      <c r="G42" s="11"/>
      <c r="H42" s="10" t="s">
        <v>64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65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82</v>
      </c>
      <c r="E45" s="28" t="s">
        <v>83</v>
      </c>
      <c r="F45" s="28"/>
      <c r="G45" s="26" t="s">
        <v>84</v>
      </c>
      <c r="H45" s="26" t="s">
        <v>85</v>
      </c>
      <c r="I45" s="26" t="s">
        <v>48</v>
      </c>
      <c r="J45" s="26"/>
      <c r="K45" s="51" t="s">
        <v>71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48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79</v>
      </c>
      <c r="C50" s="17"/>
      <c r="D50" s="17"/>
      <c r="E50" s="17"/>
      <c r="F50" s="17" t="s">
        <v>55</v>
      </c>
      <c r="G50" s="17" t="s">
        <v>80</v>
      </c>
      <c r="H50" s="17"/>
      <c r="I50" s="17"/>
      <c r="J50" s="17" t="s">
        <v>57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2019-11-01T09:04:19Z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