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<sst xmlns="http://schemas.openxmlformats.org/spreadsheetml/2006/main" count="65" uniqueCount="47">
  <si>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【员工差旅报销单】</t>
  </si>
  <si>
    <t>姓名:</t>
  </si>
  <si>
    <t>宋双双</t>
  </si>
  <si>
    <t>职位:</t>
  </si>
  <si>
    <t>项目经理</t>
  </si>
  <si>
    <t>发生地:</t>
  </si>
  <si>
    <t>北京、天津</t>
  </si>
  <si>
    <t>部门:</t>
  </si>
  <si>
    <t>上海事业部</t>
  </si>
  <si>
    <t>发生日期:</t>
  </si>
  <si>
    <t>报销日期:</t>
  </si>
  <si>
    <t>2025.1.24</t>
  </si>
  <si>
    <t>团号:</t>
  </si>
  <si>
    <t>HMOA-250110-ZJT892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</si>
  <si>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</si>
  <si>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</si>
  <si>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</si>
  <si>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</si>
  <si>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</si>
  <si>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</si>
  <si>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</si>
  <si>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</si>
  <si>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</si>
  <si>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</si>
  <si>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</si>
  <si>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1.15 上海-北京 高铁
1.20 北京-天津 高铁
1.22 天津-上海 飞机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</si>
  <si>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</si>
  <si>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</si>
  <si>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</si>
  <si>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</si>
  <si>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</si>
  <si>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</si>
  <si>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</si>
  <si>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</si>
  <si>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</si>
  <si>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</si>
  <si>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</si>
  <si>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2025年1月15日-22日</t>
  </si>
  <si>
    <t>出差城市</t>
  </si>
  <si>
    <t>出差起止日期</t>
  </si>
  <si>
    <t>每天金额</t>
  </si>
  <si>
    <t>天数</t>
  </si>
  <si>
    <t>北京</t>
  </si>
  <si>
    <t>1月15日-17日</t>
  </si>
  <si>
    <t>1月18日-19日</t>
  </si>
  <si>
    <t>北京/天津</t>
  </si>
  <si>
    <t>1月20日-22日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</si>
</sst>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16" workbookViewId="0">
      <selection activeCell="L12" sqref="L12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1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2"/>
    </row>
    <row r="7" ht="20.1" customHeight="1" spans="2:11">
      <c r="B7" s="7"/>
      <c r="C7" s="8"/>
      <c r="D7" s="9" t="s">
        <v>9</v>
      </c>
      <c r="E7" s="9"/>
      <c r="F7" s="26" t="str">
        <f>F27</f>
        <v>2025年1月15日-22日</v>
      </c>
      <c r="G7" s="26"/>
      <c r="H7" s="9" t="s">
        <v>10</v>
      </c>
      <c r="I7" s="8"/>
      <c r="J7" s="33" t="s">
        <v>11</v>
      </c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11"/>
      <c r="J8" s="34" t="s">
        <v>13</v>
      </c>
      <c r="K8" s="35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8"/>
      <c r="H11" s="28"/>
      <c r="I11" s="13"/>
      <c r="J11" s="14"/>
      <c r="K11" s="36"/>
    </row>
    <row r="12" ht="41" spans="2:11">
      <c r="B12" s="15">
        <v>2</v>
      </c>
      <c r="C12" s="16"/>
      <c r="D12" s="18" t="s">
        <v>23</v>
      </c>
      <c r="E12" s="18" t="s">
        <v>24</v>
      </c>
      <c r="F12" s="18"/>
      <c r="G12" s="28">
        <f>54.5+830+668</f>
        <v>1552.5</v>
      </c>
      <c r="H12" s="28">
        <f>54.5+830+668</f>
        <v>1552.5</v>
      </c>
      <c r="I12" s="37"/>
      <c r="J12" s="38"/>
      <c r="K12" s="39" t="s">
        <v>25</v>
      </c>
    </row>
    <row r="13" spans="2:11">
      <c r="B13" s="15">
        <v>9</v>
      </c>
      <c r="C13" s="16"/>
      <c r="D13" s="19" t="s">
        <v>26</v>
      </c>
      <c r="E13" s="18" t="s">
        <v>26</v>
      </c>
      <c r="F13" s="18"/>
      <c r="G13" s="28"/>
      <c r="H13" s="28"/>
      <c r="I13" s="37"/>
      <c r="J13" s="38"/>
      <c r="K13" s="40"/>
    </row>
    <row r="14" spans="2:11">
      <c r="B14" s="15">
        <v>12</v>
      </c>
      <c r="C14" s="16"/>
      <c r="D14" s="20" t="s">
        <v>27</v>
      </c>
      <c r="E14" s="18" t="s">
        <v>28</v>
      </c>
      <c r="F14" s="18"/>
      <c r="G14" s="28"/>
      <c r="H14" s="28"/>
      <c r="I14" s="37"/>
      <c r="J14" s="38"/>
      <c r="K14" s="39"/>
    </row>
    <row r="15" ht="20.1" customHeight="1" spans="2:11">
      <c r="B15" s="13" t="s">
        <v>29</v>
      </c>
      <c r="C15" s="21"/>
      <c r="D15" s="21"/>
      <c r="E15" s="21"/>
      <c r="F15" s="14"/>
      <c r="G15" s="29">
        <f>SUM(G11:G14)</f>
        <v>1552.5</v>
      </c>
      <c r="H15" s="29">
        <f>SUM(H11:H14)</f>
        <v>1552.5</v>
      </c>
      <c r="I15" s="41">
        <f>SUM(I11:J14)</f>
        <v>0</v>
      </c>
      <c r="J15" s="42"/>
      <c r="K15" s="43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4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30</v>
      </c>
      <c r="H17" s="22"/>
      <c r="I17" s="22"/>
      <c r="J17" s="22"/>
      <c r="K17" s="22" t="s">
        <v>31</v>
      </c>
    </row>
    <row r="18" ht="20.1" customHeight="1" spans="2:11">
      <c r="B18" s="23">
        <f>H15</f>
        <v>1552.5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5">
        <f>SUM(B18:J18)</f>
        <v>1552.5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32</v>
      </c>
      <c r="C20" s="8"/>
      <c r="D20" s="8"/>
      <c r="E20" s="8"/>
      <c r="F20" s="8" t="s">
        <v>33</v>
      </c>
      <c r="G20" s="8" t="s">
        <v>34</v>
      </c>
      <c r="H20" s="8"/>
      <c r="I20" s="8"/>
      <c r="J20" s="8" t="s">
        <v>35</v>
      </c>
      <c r="K20" s="8"/>
    </row>
    <row r="23" ht="20.4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5" t="str">
        <f>F5</f>
        <v>宋双双</v>
      </c>
      <c r="G25" s="25"/>
      <c r="H25" s="6" t="s">
        <v>3</v>
      </c>
      <c r="I25" s="5"/>
      <c r="J25" s="25" t="str">
        <f>J5</f>
        <v>项目经理</v>
      </c>
      <c r="K25" s="31"/>
    </row>
    <row r="26" ht="20.1" customHeight="1" spans="2:11">
      <c r="B26" s="7"/>
      <c r="C26" s="8"/>
      <c r="D26" s="9" t="s">
        <v>5</v>
      </c>
      <c r="E26" s="9"/>
      <c r="F26" s="26" t="str">
        <f>F6</f>
        <v>北京、天津</v>
      </c>
      <c r="G26" s="26"/>
      <c r="H26" s="9" t="s">
        <v>7</v>
      </c>
      <c r="I26" s="8"/>
      <c r="J26" s="26" t="str">
        <f>J6</f>
        <v>上海事业部</v>
      </c>
      <c r="K26" s="32"/>
    </row>
    <row r="27" ht="20.1" customHeight="1" spans="2:11">
      <c r="B27" s="7"/>
      <c r="C27" s="8"/>
      <c r="D27" s="9" t="s">
        <v>9</v>
      </c>
      <c r="E27" s="9"/>
      <c r="F27" s="26" t="s">
        <v>37</v>
      </c>
      <c r="G27" s="26"/>
      <c r="H27" s="9" t="s">
        <v>10</v>
      </c>
      <c r="I27" s="8"/>
      <c r="J27" s="33" t="str">
        <f>J7</f>
        <v>2025.1.24</v>
      </c>
      <c r="K27" s="32"/>
    </row>
    <row r="28" ht="20.1" customHeight="1" spans="2:11">
      <c r="B28" s="10"/>
      <c r="C28" s="11"/>
      <c r="D28" s="12"/>
      <c r="E28" s="12"/>
      <c r="F28" s="27"/>
      <c r="G28" s="27"/>
      <c r="H28" s="12" t="s">
        <v>12</v>
      </c>
      <c r="I28" s="11"/>
      <c r="J28" s="34" t="s">
        <v>13</v>
      </c>
      <c r="K28" s="35"/>
    </row>
    <row r="29" ht="20.1" customHeight="1"/>
    <row r="30" ht="20.1" customHeight="1" spans="2:11">
      <c r="B30" s="18"/>
      <c r="C30" s="18"/>
      <c r="D30" s="24" t="s">
        <v>38</v>
      </c>
      <c r="E30" s="18" t="s">
        <v>39</v>
      </c>
      <c r="F30" s="18"/>
      <c r="G30" s="28" t="s">
        <v>40</v>
      </c>
      <c r="H30" s="28" t="s">
        <v>41</v>
      </c>
      <c r="I30" s="28" t="s">
        <v>29</v>
      </c>
      <c r="J30" s="28"/>
      <c r="K30" s="46" t="s">
        <v>20</v>
      </c>
    </row>
    <row r="31" ht="20.4" customHeight="1" spans="2:11">
      <c r="B31" s="18">
        <v>1</v>
      </c>
      <c r="C31" s="18"/>
      <c r="D31" s="24" t="s">
        <v>42</v>
      </c>
      <c r="E31" s="18" t="s">
        <v>43</v>
      </c>
      <c r="F31" s="18"/>
      <c r="G31" s="28">
        <v>100</v>
      </c>
      <c r="H31" s="28">
        <v>3</v>
      </c>
      <c r="I31" s="37">
        <f t="shared" ref="I31:I33" si="0">G31*H31</f>
        <v>300</v>
      </c>
      <c r="J31" s="38"/>
      <c r="K31" s="46"/>
    </row>
    <row r="32" ht="20.1" customHeight="1" spans="2:11">
      <c r="B32" s="18">
        <v>2</v>
      </c>
      <c r="C32" s="18"/>
      <c r="D32" s="24" t="s">
        <v>42</v>
      </c>
      <c r="E32" s="18" t="s">
        <v>44</v>
      </c>
      <c r="F32" s="18"/>
      <c r="G32" s="28">
        <v>200</v>
      </c>
      <c r="H32" s="28">
        <v>2</v>
      </c>
      <c r="I32" s="37">
        <f t="shared" si="0"/>
        <v>400</v>
      </c>
      <c r="J32" s="38"/>
      <c r="K32" s="46"/>
    </row>
    <row r="33" ht="20.1" customHeight="1" spans="2:11">
      <c r="B33" s="18">
        <v>3</v>
      </c>
      <c r="C33" s="18"/>
      <c r="D33" s="24" t="s">
        <v>45</v>
      </c>
      <c r="E33" s="18" t="s">
        <v>46</v>
      </c>
      <c r="F33" s="18"/>
      <c r="G33" s="28">
        <v>100</v>
      </c>
      <c r="H33" s="28">
        <v>3</v>
      </c>
      <c r="I33" s="37">
        <f t="shared" si="0"/>
        <v>300</v>
      </c>
      <c r="J33" s="38"/>
      <c r="K33" s="39"/>
    </row>
    <row r="34" ht="20.1" customHeight="1" spans="2:11">
      <c r="B34" s="13" t="s">
        <v>29</v>
      </c>
      <c r="C34" s="21"/>
      <c r="D34" s="21"/>
      <c r="E34" s="21"/>
      <c r="F34" s="14"/>
      <c r="G34" s="29"/>
      <c r="H34" s="29"/>
      <c r="I34" s="41">
        <f>SUM(I31:J33)</f>
        <v>1000</v>
      </c>
      <c r="J34" s="42"/>
      <c r="K34" s="43"/>
    </row>
    <row r="35" ht="20.1" customHeight="1" spans="2:11">
      <c r="B35" s="8" t="s">
        <v>32</v>
      </c>
      <c r="C35" s="8"/>
      <c r="D35" s="8"/>
      <c r="E35" s="8"/>
      <c r="F35" s="8" t="s">
        <v>33</v>
      </c>
      <c r="G35" s="8" t="s">
        <v>34</v>
      </c>
      <c r="H35" s="8"/>
      <c r="I35" s="8"/>
      <c r="J35" s="8" t="s">
        <v>35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2014-04-17T08:52:00Z</dcterms:created>
  <cp:lastPrinted>2017-11-09T06:55:00Z</cp:lastPrinted>
  <dcterms:modified xsi:type="dcterms:W3CDTF">2025-01-24T01:42:05Z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48327E590D25D9136D7F9267F7DB7DFC_43</vt:lpwstr>
  </property>
</Properties>
</file>