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9BA6FC5-5ED3-44C7-AC07-57FFD04A29C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" l="1"/>
  <c r="I26" i="2"/>
  <c r="G24" i="2"/>
  <c r="G23" i="2"/>
  <c r="G16" i="2"/>
  <c r="G17" i="2"/>
  <c r="G13" i="2"/>
  <c r="G12" i="2"/>
  <c r="G14" i="2"/>
  <c r="G15" i="2"/>
  <c r="G18" i="2"/>
  <c r="G19" i="2"/>
  <c r="G20" i="2"/>
  <c r="G21" i="2"/>
  <c r="G22" i="2"/>
  <c r="G25" i="2"/>
  <c r="G11" i="2"/>
  <c r="I44" i="2"/>
  <c r="I43" i="2"/>
  <c r="I42" i="2"/>
  <c r="I45" i="2"/>
  <c r="J39" i="2"/>
  <c r="J38" i="2"/>
  <c r="J37" i="2"/>
  <c r="J36" i="2"/>
  <c r="F38" i="2"/>
  <c r="F37" i="2"/>
  <c r="F36" i="2"/>
  <c r="H45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G29" i="2"/>
  <c r="G26" i="2"/>
  <c r="B29" i="2"/>
  <c r="H53" i="3"/>
  <c r="C58" i="3"/>
  <c r="I58" i="3"/>
  <c r="K29" i="2"/>
</calcChain>
</file>

<file path=xl/sharedStrings.xml><?xml version="1.0" encoding="utf-8"?>
<sst xmlns="http://schemas.openxmlformats.org/spreadsheetml/2006/main" count="132" uniqueCount="107">
  <si>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</si>
  <si>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</si>
  <si>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</si>
  <si>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</si>
  <si>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</si>
  <si>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</si>
  <si>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</si>
  <si>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</si>
  <si>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</si>
  <si>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</si>
  <si>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</si>
  <si>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</si>
  <si>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</si>
  <si>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</si>
  <si>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</si>
  <si>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</si>
  <si>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</si>
  <si>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</si>
  <si>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</si>
  <si>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</si>
  <si>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</si>
  <si>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</si>
  <si>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</si>
  <si>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</si>
  <si>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</si>
  <si>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</si>
  <si>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</si>
  <si>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</si>
  <si>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</si>
  <si>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</si>
  <si>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</si>
  <si>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</si>
  <si>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</si>
  <si>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当时当地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</si>
  <si>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</si>
  <si>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</si>
  <si>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</si>
  <si>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</si>
  <si>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</si>
  <si>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</si>
  <si>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</si>
  <si>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</si>
  <si>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</si>
  <si>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</si>
  <si>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</si>
  <si>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</si>
  <si>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</si>
  <si>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</si>
  <si>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</si>
  <si>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</si>
  <si>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</si>
  <si>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</si>
  <si>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</si>
  <si>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</si>
  <si>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</si>
  <si>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</si>
  <si>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</si>
  <si>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</si>
  <si>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</si>
  <si>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</si>
  <si>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</si>
  <si>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</si>
  <si>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</si>
  <si>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</si>
  <si>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</si>
  <si>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</si>
  <si>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</si>
  <si>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</si>
  <si>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</si>
  <si>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</si>
  <si>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</si>
  <si>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</si>
  <si>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</si>
  <si>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</si>
  <si>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</si>
  <si>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</si>
  <si>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</si>
  <si>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</si>
  <si>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</si>
  <si>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</si>
  <si>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</si>
  <si>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</si>
  <si>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</si>
  <si>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</si>
  <si>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</si>
  <si>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</si>
  <si>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</si>
  <si>
    <t>安黎欢</t>
    <phoneticPr fontId="1" type="noConversion"/>
  </si>
  <si>
    <t>北京 杭州</t>
    <phoneticPr fontId="1" type="noConversion"/>
  </si>
  <si>
    <t>1月11-16日</t>
    <phoneticPr fontId="1" type="noConversion"/>
  </si>
  <si>
    <t>项目经理</t>
    <phoneticPr fontId="1" type="noConversion"/>
  </si>
  <si>
    <t>业务6组</t>
    <phoneticPr fontId="1" type="noConversion"/>
  </si>
  <si>
    <t>HMEA-220112-HCB299</t>
    <phoneticPr fontId="1" type="noConversion"/>
  </si>
  <si>
    <t>208.4+20</t>
    <phoneticPr fontId="1" type="noConversion"/>
  </si>
  <si>
    <t>4S店-核酸检测医院</t>
    <phoneticPr fontId="1" type="noConversion"/>
  </si>
  <si>
    <t>4S店-酒店</t>
    <phoneticPr fontId="1" type="noConversion"/>
  </si>
  <si>
    <t>吕一娜10日晚北京住宿</t>
    <phoneticPr fontId="1" type="noConversion"/>
  </si>
  <si>
    <t>杭州3间房11-16日住宿费用</t>
    <phoneticPr fontId="1" type="noConversion"/>
  </si>
  <si>
    <t>11日安黎欢午餐</t>
    <phoneticPr fontId="1" type="noConversion"/>
  </si>
  <si>
    <t>11日5人晚餐</t>
    <phoneticPr fontId="1" type="noConversion"/>
  </si>
  <si>
    <t>13日5人用餐</t>
    <phoneticPr fontId="1" type="noConversion"/>
  </si>
  <si>
    <t>14日5人用餐</t>
    <phoneticPr fontId="1" type="noConversion"/>
  </si>
  <si>
    <t>15日5人用餐</t>
    <phoneticPr fontId="1" type="noConversion"/>
  </si>
  <si>
    <t>16日安黎欢餐费27+32</t>
    <phoneticPr fontId="1" type="noConversion"/>
  </si>
  <si>
    <t>杭州</t>
    <phoneticPr fontId="1" type="noConversion"/>
  </si>
  <si>
    <t>1月11-14日</t>
    <phoneticPr fontId="1" type="noConversion"/>
  </si>
  <si>
    <t>1月15-16日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</si>
</sst>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72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25">
      <c r="H4" s="82" t="s">
        <v>86</v>
      </c>
      <c r="I4" s="82"/>
      <c r="J4" s="82" t="s">
        <v>77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59" t="s">
        <v>44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25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71</v>
      </c>
    </row>
    <row r="9" spans="1:12" ht="21" customHeight="1" x14ac:dyDescent="0.25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 x14ac:dyDescent="0.25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 x14ac:dyDescent="0.25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 x14ac:dyDescent="0.25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 x14ac:dyDescent="0.25">
      <c r="A14" s="66">
        <v>2</v>
      </c>
      <c r="B14" s="64" t="s">
        <v>47</v>
      </c>
      <c r="C14" s="74">
        <v>0</v>
      </c>
      <c r="D14" s="66"/>
      <c r="E14" s="74">
        <f t="shared" ref="E14:E45" si="2">C14*D14</f>
        <v>0</v>
      </c>
      <c r="F14" s="36">
        <v>1581.44</v>
      </c>
      <c r="G14" s="36">
        <v>0</v>
      </c>
      <c r="H14" s="36">
        <f t="shared" si="0"/>
        <v>1581.44</v>
      </c>
      <c r="I14" s="2"/>
      <c r="J14" s="76" t="s">
        <v>63</v>
      </c>
    </row>
    <row r="15" spans="1:12" ht="21" customHeight="1" x14ac:dyDescent="0.25">
      <c r="A15" s="67"/>
      <c r="B15" s="65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1581.44</v>
      </c>
      <c r="G16" s="37">
        <f>SUM(G14:G15)</f>
        <v>0</v>
      </c>
      <c r="H16" s="37">
        <f>SUM(H14:H15)</f>
        <v>1581.44</v>
      </c>
      <c r="I16" s="35"/>
      <c r="J16" s="78"/>
    </row>
    <row r="17" spans="1:10" ht="21" customHeight="1" x14ac:dyDescent="0.25">
      <c r="A17" s="61">
        <v>3</v>
      </c>
      <c r="B17" s="60" t="s">
        <v>49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64</v>
      </c>
    </row>
    <row r="18" spans="1:10" ht="21" customHeight="1" x14ac:dyDescent="0.25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 x14ac:dyDescent="0.25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 x14ac:dyDescent="0.25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9" t="s">
        <v>65</v>
      </c>
    </row>
    <row r="23" spans="1:10" ht="21" customHeight="1" x14ac:dyDescent="0.25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1"/>
    </row>
    <row r="25" spans="1:10" ht="21" customHeight="1" x14ac:dyDescent="0.25">
      <c r="A25" s="66">
        <v>5</v>
      </c>
      <c r="B25" s="64" t="s">
        <v>52</v>
      </c>
      <c r="C25" s="74">
        <v>0</v>
      </c>
      <c r="D25" s="66"/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66</v>
      </c>
    </row>
    <row r="26" spans="1:10" ht="21" customHeight="1" x14ac:dyDescent="0.25">
      <c r="A26" s="67"/>
      <c r="B26" s="65"/>
      <c r="C26" s="75"/>
      <c r="D26" s="6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 x14ac:dyDescent="0.25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 x14ac:dyDescent="0.25">
      <c r="A28" s="61">
        <v>6</v>
      </c>
      <c r="B28" s="60" t="s">
        <v>53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67</v>
      </c>
    </row>
    <row r="29" spans="1:10" ht="21" customHeight="1" x14ac:dyDescent="0.25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 x14ac:dyDescent="0.25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 x14ac:dyDescent="0.25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 x14ac:dyDescent="0.25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 x14ac:dyDescent="0.25">
      <c r="A33" s="61">
        <v>7</v>
      </c>
      <c r="B33" s="60" t="s">
        <v>54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 x14ac:dyDescent="0.25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 x14ac:dyDescent="0.25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 x14ac:dyDescent="0.25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68</v>
      </c>
    </row>
    <row r="39" spans="1:10" ht="21" customHeight="1" x14ac:dyDescent="0.25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 x14ac:dyDescent="0.25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 x14ac:dyDescent="0.25">
      <c r="A41" s="61">
        <v>9</v>
      </c>
      <c r="B41" s="60" t="s">
        <v>56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69</v>
      </c>
    </row>
    <row r="42" spans="1:10" ht="21" customHeight="1" x14ac:dyDescent="0.25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 x14ac:dyDescent="0.25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 x14ac:dyDescent="0.25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 x14ac:dyDescent="0.25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ht="21" customHeight="1" x14ac:dyDescent="0.25">
      <c r="A46" s="73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5"/>
    </row>
    <row r="47" spans="1:10" ht="21" customHeight="1" x14ac:dyDescent="0.25">
      <c r="A47" s="73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 x14ac:dyDescent="0.25">
      <c r="A48" s="73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 x14ac:dyDescent="0.25">
      <c r="A49" s="73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 x14ac:dyDescent="0.25">
      <c r="A50" s="73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 x14ac:dyDescent="0.25">
      <c r="A51" s="67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 x14ac:dyDescent="0.25">
      <c r="A52" s="34"/>
      <c r="B52" s="30" t="s">
        <v>61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6"/>
    </row>
    <row r="53" spans="1:10" ht="21" customHeight="1" x14ac:dyDescent="0.25">
      <c r="A53" s="34"/>
      <c r="B53" s="30" t="s">
        <v>62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1581.44</v>
      </c>
      <c r="G53" s="37">
        <f t="shared" si="22"/>
        <v>0</v>
      </c>
      <c r="H53" s="37">
        <f t="shared" si="22"/>
        <v>1581.44</v>
      </c>
      <c r="I53" s="35"/>
      <c r="J53" s="39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2" t="s">
        <v>14</v>
      </c>
    </row>
    <row r="58" spans="1:10" ht="21" customHeight="1" x14ac:dyDescent="0.25">
      <c r="A58" s="72">
        <f>E53</f>
        <v>0</v>
      </c>
      <c r="B58" s="69"/>
      <c r="C58" s="69">
        <f>H53</f>
        <v>1581.44</v>
      </c>
      <c r="D58" s="69"/>
      <c r="E58" s="69">
        <f>F53</f>
        <v>1581.44</v>
      </c>
      <c r="F58" s="69"/>
      <c r="G58" s="69">
        <f>G53</f>
        <v>0</v>
      </c>
      <c r="H58" s="69"/>
      <c r="I58" s="33">
        <f>A58-C58</f>
        <v>-1581.44</v>
      </c>
    </row>
    <row r="60" spans="1:10" ht="21" customHeight="1" x14ac:dyDescent="0.25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zoomScaleNormal="100" workbookViewId="0">
      <selection activeCell="M21" sqref="M2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70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87</v>
      </c>
      <c r="G5" s="104"/>
      <c r="H5" s="46" t="s">
        <v>20</v>
      </c>
      <c r="I5" s="8"/>
      <c r="J5" s="104" t="s">
        <v>90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88</v>
      </c>
      <c r="G6" s="106"/>
      <c r="H6" s="11" t="s">
        <v>22</v>
      </c>
      <c r="I6" s="10"/>
      <c r="J6" s="106" t="s">
        <v>91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89</v>
      </c>
      <c r="G7" s="106"/>
      <c r="H7" s="11" t="s">
        <v>24</v>
      </c>
      <c r="I7" s="12"/>
      <c r="J7" s="112">
        <v>44579</v>
      </c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88" t="s">
        <v>92</v>
      </c>
      <c r="K8" s="8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25">
      <c r="B11" s="93">
        <v>1</v>
      </c>
      <c r="C11" s="94"/>
      <c r="D11" s="99" t="s">
        <v>32</v>
      </c>
      <c r="E11" s="90" t="s">
        <v>34</v>
      </c>
      <c r="F11" s="90"/>
      <c r="G11" s="19">
        <f>H11+I11</f>
        <v>32.22</v>
      </c>
      <c r="H11" s="19">
        <v>32.22</v>
      </c>
      <c r="I11" s="91"/>
      <c r="J11" s="92"/>
      <c r="K11" s="20" t="s">
        <v>33</v>
      </c>
    </row>
    <row r="12" spans="2:11" ht="20.100000000000001" customHeight="1" x14ac:dyDescent="0.25">
      <c r="B12" s="52"/>
      <c r="C12" s="53"/>
      <c r="D12" s="100"/>
      <c r="E12" s="90" t="s">
        <v>34</v>
      </c>
      <c r="F12" s="90"/>
      <c r="G12" s="54">
        <f t="shared" ref="G12:G17" si="0">H12+I12</f>
        <v>316.24</v>
      </c>
      <c r="H12" s="54">
        <v>316.24</v>
      </c>
      <c r="I12" s="50"/>
      <c r="J12" s="51">
        <v>12</v>
      </c>
      <c r="K12" s="20"/>
    </row>
    <row r="13" spans="2:11" ht="20.100000000000001" customHeight="1" x14ac:dyDescent="0.25">
      <c r="B13" s="52"/>
      <c r="C13" s="53"/>
      <c r="D13" s="100"/>
      <c r="E13" s="90" t="s">
        <v>34</v>
      </c>
      <c r="F13" s="90"/>
      <c r="G13" s="54">
        <f t="shared" si="0"/>
        <v>276.37</v>
      </c>
      <c r="H13" s="54">
        <v>276.37</v>
      </c>
      <c r="I13" s="50"/>
      <c r="J13" s="51"/>
      <c r="K13" s="20"/>
    </row>
    <row r="14" spans="2:11" ht="20.100000000000001" customHeight="1" x14ac:dyDescent="0.25">
      <c r="B14" s="52"/>
      <c r="C14" s="53"/>
      <c r="D14" s="100"/>
      <c r="E14" s="90" t="s">
        <v>34</v>
      </c>
      <c r="F14" s="90"/>
      <c r="G14" s="54">
        <f t="shared" si="0"/>
        <v>228.4</v>
      </c>
      <c r="H14" s="54">
        <v>228.4</v>
      </c>
      <c r="I14" s="50"/>
      <c r="J14" s="51"/>
      <c r="K14" s="20" t="s">
        <v>93</v>
      </c>
    </row>
    <row r="15" spans="2:11" ht="20.100000000000001" customHeight="1" x14ac:dyDescent="0.25">
      <c r="B15" s="93">
        <v>2</v>
      </c>
      <c r="C15" s="94"/>
      <c r="D15" s="100"/>
      <c r="E15" s="90" t="s">
        <v>34</v>
      </c>
      <c r="F15" s="90"/>
      <c r="G15" s="54">
        <f t="shared" si="0"/>
        <v>51.68</v>
      </c>
      <c r="H15" s="19">
        <v>51.68</v>
      </c>
      <c r="I15" s="91"/>
      <c r="J15" s="92"/>
      <c r="K15" s="20"/>
    </row>
    <row r="16" spans="2:11" ht="20.100000000000001" customHeight="1" x14ac:dyDescent="0.25">
      <c r="B16" s="52"/>
      <c r="C16" s="53"/>
      <c r="D16" s="100"/>
      <c r="E16" s="90" t="s">
        <v>34</v>
      </c>
      <c r="F16" s="90"/>
      <c r="G16" s="54">
        <f t="shared" si="0"/>
        <v>27</v>
      </c>
      <c r="H16" s="54">
        <v>27</v>
      </c>
      <c r="I16" s="50"/>
      <c r="J16" s="51"/>
      <c r="K16" s="20" t="s">
        <v>94</v>
      </c>
    </row>
    <row r="17" spans="2:11" ht="20.100000000000001" customHeight="1" x14ac:dyDescent="0.25">
      <c r="B17" s="52"/>
      <c r="C17" s="53"/>
      <c r="D17" s="100"/>
      <c r="E17" s="90" t="s">
        <v>34</v>
      </c>
      <c r="F17" s="90"/>
      <c r="G17" s="54">
        <f t="shared" si="0"/>
        <v>64</v>
      </c>
      <c r="H17" s="54">
        <v>64</v>
      </c>
      <c r="I17" s="50"/>
      <c r="J17" s="51"/>
      <c r="K17" s="20" t="s">
        <v>95</v>
      </c>
    </row>
    <row r="18" spans="2:11" ht="20.100000000000001" customHeight="1" x14ac:dyDescent="0.25">
      <c r="B18" s="52"/>
      <c r="C18" s="53"/>
      <c r="D18" s="100"/>
      <c r="E18" s="93" t="s">
        <v>35</v>
      </c>
      <c r="F18" s="94"/>
      <c r="G18" s="54">
        <f t="shared" ref="G18" si="1">H18+I18</f>
        <v>298</v>
      </c>
      <c r="H18" s="54">
        <v>298</v>
      </c>
      <c r="I18" s="91"/>
      <c r="J18" s="92"/>
      <c r="K18" s="20" t="s">
        <v>96</v>
      </c>
    </row>
    <row r="19" spans="2:11" ht="20.100000000000001" customHeight="1" x14ac:dyDescent="0.25">
      <c r="B19" s="93">
        <v>3</v>
      </c>
      <c r="C19" s="94"/>
      <c r="D19" s="100"/>
      <c r="E19" s="93" t="s">
        <v>35</v>
      </c>
      <c r="F19" s="94"/>
      <c r="G19" s="54">
        <f t="shared" ref="G19:G25" si="2">H19+I19</f>
        <v>5865</v>
      </c>
      <c r="H19" s="19">
        <v>5865</v>
      </c>
      <c r="I19" s="91"/>
      <c r="J19" s="92"/>
      <c r="K19" s="20" t="s">
        <v>97</v>
      </c>
    </row>
    <row r="20" spans="2:11" ht="20.100000000000001" customHeight="1" x14ac:dyDescent="0.25">
      <c r="B20" s="93">
        <v>4</v>
      </c>
      <c r="C20" s="94"/>
      <c r="D20" s="100"/>
      <c r="E20" s="93" t="s">
        <v>36</v>
      </c>
      <c r="F20" s="94"/>
      <c r="G20" s="54">
        <f t="shared" si="2"/>
        <v>43</v>
      </c>
      <c r="H20" s="19">
        <v>43</v>
      </c>
      <c r="I20" s="91"/>
      <c r="J20" s="92"/>
      <c r="K20" s="20" t="s">
        <v>98</v>
      </c>
    </row>
    <row r="21" spans="2:11" ht="20.100000000000001" customHeight="1" x14ac:dyDescent="0.25">
      <c r="B21" s="93">
        <v>5</v>
      </c>
      <c r="C21" s="94"/>
      <c r="D21" s="100"/>
      <c r="E21" s="93" t="s">
        <v>36</v>
      </c>
      <c r="F21" s="94"/>
      <c r="G21" s="54">
        <f t="shared" si="2"/>
        <v>221</v>
      </c>
      <c r="H21" s="19">
        <v>221</v>
      </c>
      <c r="I21" s="91"/>
      <c r="J21" s="92"/>
      <c r="K21" s="20" t="s">
        <v>99</v>
      </c>
    </row>
    <row r="22" spans="2:11" ht="20.100000000000001" customHeight="1" x14ac:dyDescent="0.25">
      <c r="B22" s="93">
        <v>6</v>
      </c>
      <c r="C22" s="94"/>
      <c r="D22" s="100"/>
      <c r="E22" s="93" t="s">
        <v>36</v>
      </c>
      <c r="F22" s="94"/>
      <c r="G22" s="54">
        <f t="shared" si="2"/>
        <v>423</v>
      </c>
      <c r="H22" s="19">
        <v>423</v>
      </c>
      <c r="I22" s="91"/>
      <c r="J22" s="92"/>
      <c r="K22" s="20" t="s">
        <v>100</v>
      </c>
    </row>
    <row r="23" spans="2:11" ht="20.100000000000001" customHeight="1" x14ac:dyDescent="0.25">
      <c r="B23" s="52"/>
      <c r="C23" s="53"/>
      <c r="D23" s="100"/>
      <c r="E23" s="93" t="s">
        <v>36</v>
      </c>
      <c r="F23" s="94"/>
      <c r="G23" s="54">
        <f t="shared" si="2"/>
        <v>316</v>
      </c>
      <c r="H23" s="54">
        <v>316</v>
      </c>
      <c r="I23" s="50"/>
      <c r="J23" s="51"/>
      <c r="K23" s="20" t="s">
        <v>101</v>
      </c>
    </row>
    <row r="24" spans="2:11" ht="20.100000000000001" customHeight="1" x14ac:dyDescent="0.25">
      <c r="B24" s="52"/>
      <c r="C24" s="53"/>
      <c r="D24" s="100"/>
      <c r="E24" s="93" t="s">
        <v>36</v>
      </c>
      <c r="F24" s="94"/>
      <c r="G24" s="54">
        <f t="shared" si="2"/>
        <v>289</v>
      </c>
      <c r="H24" s="54">
        <v>289</v>
      </c>
      <c r="I24" s="50"/>
      <c r="J24" s="51"/>
      <c r="K24" s="20" t="s">
        <v>102</v>
      </c>
    </row>
    <row r="25" spans="2:11" ht="20.100000000000001" customHeight="1" x14ac:dyDescent="0.25">
      <c r="B25" s="93">
        <v>7</v>
      </c>
      <c r="C25" s="94"/>
      <c r="D25" s="109"/>
      <c r="E25" s="93" t="s">
        <v>36</v>
      </c>
      <c r="F25" s="94"/>
      <c r="G25" s="54">
        <f t="shared" si="2"/>
        <v>59</v>
      </c>
      <c r="H25" s="19">
        <v>59</v>
      </c>
      <c r="I25" s="91"/>
      <c r="J25" s="92"/>
      <c r="K25" s="20" t="s">
        <v>103</v>
      </c>
    </row>
    <row r="26" spans="2:11" ht="20.100000000000001" customHeight="1" x14ac:dyDescent="0.25">
      <c r="B26" s="95" t="s">
        <v>37</v>
      </c>
      <c r="C26" s="101"/>
      <c r="D26" s="101"/>
      <c r="E26" s="101"/>
      <c r="F26" s="96"/>
      <c r="G26" s="21">
        <f>SUM(G11:G25)</f>
        <v>8509.91</v>
      </c>
      <c r="H26" s="21">
        <f>SUM(H11:H25)</f>
        <v>8509.91</v>
      </c>
      <c r="I26" s="102">
        <f>SUM(I11:J25)</f>
        <v>12</v>
      </c>
      <c r="J26" s="103"/>
      <c r="K26" s="22"/>
    </row>
    <row r="27" spans="2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 x14ac:dyDescent="0.25">
      <c r="B28" s="111" t="s">
        <v>29</v>
      </c>
      <c r="C28" s="111"/>
      <c r="D28" s="111"/>
      <c r="E28" s="111"/>
      <c r="F28" s="111"/>
      <c r="G28" s="111" t="s">
        <v>38</v>
      </c>
      <c r="H28" s="111"/>
      <c r="I28" s="111"/>
      <c r="J28" s="111"/>
      <c r="K28" s="17" t="s">
        <v>39</v>
      </c>
    </row>
    <row r="29" spans="2:11" ht="20.100000000000001" customHeight="1" x14ac:dyDescent="0.25">
      <c r="B29" s="110">
        <f>H26</f>
        <v>8509.91</v>
      </c>
      <c r="C29" s="110"/>
      <c r="D29" s="110"/>
      <c r="E29" s="110"/>
      <c r="F29" s="110"/>
      <c r="G29" s="110">
        <f>I26</f>
        <v>12</v>
      </c>
      <c r="H29" s="110"/>
      <c r="I29" s="110"/>
      <c r="J29" s="110"/>
      <c r="K29" s="24">
        <f>SUM(B29:J29)</f>
        <v>8521.91</v>
      </c>
    </row>
    <row r="30" spans="2:11" ht="20.100000000000001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 x14ac:dyDescent="0.25">
      <c r="B31" s="15" t="s">
        <v>40</v>
      </c>
      <c r="C31" s="15"/>
      <c r="D31" s="15"/>
      <c r="E31" s="15"/>
      <c r="F31" s="15" t="s">
        <v>41</v>
      </c>
      <c r="G31" s="15" t="s">
        <v>42</v>
      </c>
      <c r="H31" s="15"/>
      <c r="I31" s="15"/>
      <c r="J31" s="15" t="s">
        <v>43</v>
      </c>
      <c r="K31" s="15"/>
    </row>
    <row r="34" spans="1:11" ht="17.399999999999999" x14ac:dyDescent="0.25">
      <c r="A34" s="55" t="s">
        <v>79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6" spans="1:11" ht="20.100000000000001" customHeight="1" x14ac:dyDescent="0.25">
      <c r="B36" s="7"/>
      <c r="C36" s="8"/>
      <c r="D36" s="46" t="s">
        <v>19</v>
      </c>
      <c r="E36" s="46"/>
      <c r="F36" s="104" t="str">
        <f>F5</f>
        <v>安黎欢</v>
      </c>
      <c r="G36" s="104"/>
      <c r="H36" s="46" t="s">
        <v>20</v>
      </c>
      <c r="I36" s="8"/>
      <c r="J36" s="104" t="str">
        <f>J5</f>
        <v>项目经理</v>
      </c>
      <c r="K36" s="105"/>
    </row>
    <row r="37" spans="1:11" ht="20.100000000000001" customHeight="1" x14ac:dyDescent="0.25">
      <c r="B37" s="9"/>
      <c r="C37" s="10"/>
      <c r="D37" s="11" t="s">
        <v>21</v>
      </c>
      <c r="E37" s="11"/>
      <c r="F37" s="106" t="str">
        <f>F6</f>
        <v>北京 杭州</v>
      </c>
      <c r="G37" s="106"/>
      <c r="H37" s="11" t="s">
        <v>22</v>
      </c>
      <c r="I37" s="10"/>
      <c r="J37" s="106" t="str">
        <f>J6</f>
        <v>业务6组</v>
      </c>
      <c r="K37" s="107"/>
    </row>
    <row r="38" spans="1:11" ht="20.100000000000001" customHeight="1" x14ac:dyDescent="0.25">
      <c r="B38" s="9"/>
      <c r="C38" s="10"/>
      <c r="D38" s="11" t="s">
        <v>23</v>
      </c>
      <c r="E38" s="11"/>
      <c r="F38" s="106" t="str">
        <f>F7</f>
        <v>1月11-16日</v>
      </c>
      <c r="G38" s="106"/>
      <c r="H38" s="11" t="s">
        <v>24</v>
      </c>
      <c r="I38" s="12"/>
      <c r="J38" s="106">
        <f>J7</f>
        <v>44579</v>
      </c>
      <c r="K38" s="107"/>
    </row>
    <row r="39" spans="1:11" ht="20.100000000000001" customHeight="1" x14ac:dyDescent="0.25">
      <c r="B39" s="13"/>
      <c r="C39" s="14"/>
      <c r="D39" s="47"/>
      <c r="E39" s="47"/>
      <c r="F39" s="48"/>
      <c r="G39" s="48"/>
      <c r="H39" s="47" t="s">
        <v>78</v>
      </c>
      <c r="I39" s="49"/>
      <c r="J39" s="88" t="str">
        <f>J8</f>
        <v>HMEA-220112-HCB299</v>
      </c>
      <c r="K39" s="89"/>
    </row>
    <row r="40" spans="1:11" ht="20.100000000000001" customHeight="1" x14ac:dyDescent="0.25"/>
    <row r="41" spans="1:11" ht="20.100000000000001" customHeight="1" x14ac:dyDescent="0.25">
      <c r="B41" s="90"/>
      <c r="C41" s="90"/>
      <c r="D41" s="44" t="s">
        <v>84</v>
      </c>
      <c r="E41" s="90" t="s">
        <v>85</v>
      </c>
      <c r="F41" s="90"/>
      <c r="G41" s="19" t="s">
        <v>83</v>
      </c>
      <c r="H41" s="19" t="s">
        <v>81</v>
      </c>
      <c r="I41" s="108" t="s">
        <v>82</v>
      </c>
      <c r="J41" s="108"/>
      <c r="K41" s="45" t="s">
        <v>80</v>
      </c>
    </row>
    <row r="42" spans="1:11" ht="20.100000000000001" customHeight="1" x14ac:dyDescent="0.25">
      <c r="B42" s="90">
        <v>1</v>
      </c>
      <c r="C42" s="90"/>
      <c r="D42" s="113" t="s">
        <v>104</v>
      </c>
      <c r="E42" s="90" t="s">
        <v>105</v>
      </c>
      <c r="F42" s="90"/>
      <c r="G42" s="19">
        <v>100</v>
      </c>
      <c r="H42" s="19">
        <v>4</v>
      </c>
      <c r="I42" s="91">
        <f>G42*H42</f>
        <v>400</v>
      </c>
      <c r="J42" s="92"/>
      <c r="K42" s="25"/>
    </row>
    <row r="43" spans="1:11" ht="20.100000000000001" customHeight="1" x14ac:dyDescent="0.25">
      <c r="B43" s="90">
        <v>2</v>
      </c>
      <c r="C43" s="90"/>
      <c r="D43" s="114"/>
      <c r="E43" s="90" t="s">
        <v>106</v>
      </c>
      <c r="F43" s="90"/>
      <c r="G43" s="19">
        <v>200</v>
      </c>
      <c r="H43" s="19">
        <v>2</v>
      </c>
      <c r="I43" s="91">
        <f t="shared" ref="I43:I44" si="3">G43*H43</f>
        <v>400</v>
      </c>
      <c r="J43" s="92"/>
      <c r="K43" s="25"/>
    </row>
    <row r="44" spans="1:11" ht="20.100000000000001" customHeight="1" x14ac:dyDescent="0.25">
      <c r="B44" s="90">
        <v>3</v>
      </c>
      <c r="C44" s="90"/>
      <c r="D44" s="43"/>
      <c r="E44" s="90"/>
      <c r="F44" s="90"/>
      <c r="G44" s="19">
        <v>0</v>
      </c>
      <c r="H44" s="19">
        <v>0</v>
      </c>
      <c r="I44" s="91">
        <f t="shared" si="3"/>
        <v>0</v>
      </c>
      <c r="J44" s="92"/>
      <c r="K44" s="25"/>
    </row>
    <row r="45" spans="1:11" ht="20.100000000000001" customHeight="1" x14ac:dyDescent="0.25">
      <c r="B45" s="95" t="s">
        <v>37</v>
      </c>
      <c r="C45" s="101"/>
      <c r="D45" s="101"/>
      <c r="E45" s="101"/>
      <c r="F45" s="96"/>
      <c r="G45" s="21"/>
      <c r="H45" s="21">
        <f>SUM(H27:H44)</f>
        <v>6</v>
      </c>
      <c r="I45" s="102">
        <f>SUM(I42:J44)</f>
        <v>800</v>
      </c>
      <c r="J45" s="103"/>
      <c r="K45" s="22"/>
    </row>
    <row r="46" spans="1:11" ht="20.100000000000001" customHeight="1" x14ac:dyDescent="0.25">
      <c r="B46" s="15" t="s">
        <v>40</v>
      </c>
      <c r="C46" s="15"/>
      <c r="D46" s="15"/>
      <c r="E46" s="15"/>
      <c r="F46" s="15" t="s">
        <v>41</v>
      </c>
      <c r="G46" s="15" t="s">
        <v>42</v>
      </c>
      <c r="H46" s="15"/>
      <c r="I46" s="15"/>
      <c r="J46" s="15" t="s">
        <v>43</v>
      </c>
      <c r="K46" s="15"/>
    </row>
  </sheetData>
  <mergeCells count="71">
    <mergeCell ref="D11:D25"/>
    <mergeCell ref="D42:D43"/>
    <mergeCell ref="E18:F18"/>
    <mergeCell ref="I18:J18"/>
    <mergeCell ref="E12:F12"/>
    <mergeCell ref="E14:F14"/>
    <mergeCell ref="E13:F13"/>
    <mergeCell ref="E16:F16"/>
    <mergeCell ref="E17:F17"/>
    <mergeCell ref="G29:J29"/>
    <mergeCell ref="B29:F29"/>
    <mergeCell ref="I25:J25"/>
    <mergeCell ref="I26:J26"/>
    <mergeCell ref="E21:F21"/>
    <mergeCell ref="I21:J21"/>
    <mergeCell ref="E22:F22"/>
    <mergeCell ref="I22:J22"/>
    <mergeCell ref="E25:F25"/>
    <mergeCell ref="B25:C25"/>
    <mergeCell ref="B26:F26"/>
    <mergeCell ref="B28:F28"/>
    <mergeCell ref="G28:J28"/>
    <mergeCell ref="B21:C21"/>
    <mergeCell ref="E23:F23"/>
    <mergeCell ref="E24:F24"/>
    <mergeCell ref="I44:J44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I20:J20"/>
    <mergeCell ref="I10:J10"/>
    <mergeCell ref="I11:J11"/>
    <mergeCell ref="I15:J15"/>
    <mergeCell ref="E19:F19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A34:K34"/>
    <mergeCell ref="J39:K39"/>
    <mergeCell ref="J8:K8"/>
    <mergeCell ref="B42:C42"/>
    <mergeCell ref="E42:F42"/>
    <mergeCell ref="I42:J42"/>
    <mergeCell ref="E20:F20"/>
    <mergeCell ref="E10:F10"/>
    <mergeCell ref="E11:F11"/>
    <mergeCell ref="B10:C10"/>
    <mergeCell ref="B11:C11"/>
    <mergeCell ref="B15:C15"/>
    <mergeCell ref="E15:F15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2022-01-18T04:30:26Z</dcterms:modified>
</cp:coreProperties>
</file>