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K21" i="2"/>
  <c r="G21" i="2"/>
  <c r="I18" i="2"/>
  <c r="H18" i="2"/>
  <c r="G18" i="2"/>
  <c r="G58" i="3"/>
  <c r="E58" i="3"/>
  <c r="C58" i="3"/>
  <c r="H53" i="3"/>
  <c r="G53" i="3"/>
  <c r="F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D24" i="3"/>
  <c r="C24" i="3"/>
  <c r="H23" i="3"/>
  <c r="H22" i="3"/>
  <c r="E22" i="3"/>
  <c r="E24" i="3" s="1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D13" i="3"/>
  <c r="C13" i="3"/>
  <c r="C53" i="3" s="1"/>
  <c r="H12" i="3"/>
  <c r="H11" i="3"/>
  <c r="H10" i="3"/>
  <c r="H9" i="3"/>
  <c r="H8" i="3"/>
  <c r="E8" i="3"/>
  <c r="E13" i="3" s="1"/>
  <c r="E53" i="3" l="1"/>
  <c r="A58" i="3" s="1"/>
  <c r="I58" i="3" s="1"/>
</calcChain>
</file>

<file path=xl/sharedStrings.xml><?xml version="1.0" encoding="utf-8"?>
<sst xmlns="http://schemas.openxmlformats.org/spreadsheetml/2006/main" count="114" uniqueCount="91">
  <si>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</si>
  <si>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</si>
  <si>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</si>
  <si>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</si>
  <si>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</si>
  <si>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</si>
  <si>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</si>
  <si>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</si>
  <si>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</si>
  <si>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</si>
  <si>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</si>
  <si>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</si>
  <si>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</si>
  <si>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</si>
  <si>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</si>
  <si>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</si>
  <si>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</si>
  <si>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</si>
  <si>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</si>
  <si>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</si>
  <si>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</si>
  <si>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</si>
  <si>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</si>
  <si>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</si>
  <si>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</si>
  <si>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</si>
  <si>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</si>
  <si>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</si>
  <si>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</si>
  <si>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</si>
  <si>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</si>
  <si>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</si>
  <si>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</si>
  <si>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</si>
  <si>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</si>
  <si>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</si>
  <si>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</si>
  <si>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</si>
  <si>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</si>
  <si>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</si>
  <si>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</si>
  <si>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</si>
  <si>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</si>
  <si>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</si>
  <si>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</si>
  <si>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</si>
  <si>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</si>
  <si>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</si>
  <si>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</si>
  <si>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</si>
  <si>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</si>
  <si>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</si>
  <si>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</si>
  <si>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</si>
  <si>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</si>
  <si>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</si>
  <si>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</si>
  <si>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</si>
  <si>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</si>
  <si>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</si>
  <si>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</si>
  <si>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</si>
  <si>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</si>
  <si>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</si>
  <si>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</si>
  <si>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</si>
  <si>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</si>
  <si>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</si>
  <si>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</si>
  <si>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</si>
  <si>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</si>
  <si>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</si>
  <si>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</si>
  <si>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</si>
  <si>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</si>
  <si>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</si>
  <si>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</si>
  <si>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</si>
  <si>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</si>
  <si>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</si>
  <si>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</si>
  <si>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</si>
  <si>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</si>
  <si>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</si>
  <si>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</si>
  <si>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</si>
  <si>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</si>
  <si>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</si>
  <si>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</si>
  <si>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团号：KMQA-180602-LYG7111</t>
    <phoneticPr fontId="12" type="noConversion"/>
  </si>
  <si>
    <t>会议日期：2018/6/2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</si>
</sst>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;[Red]#,##0.00"/>
    <numFmt numFmtId="179" formatCode="0.00_);[Red]\(0.00\)"/>
    <numFmt numFmtId="180" formatCode="#,##0.00_ "/>
    <numFmt numFmtId="181" formatCode="0.00_ "/>
    <numFmt numFmtId="182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8" workbookViewId="0">
      <selection activeCell="I26" sqref="I2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375" style="32" customWidth="1"/>
    <col min="5" max="5" width="11.5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89</v>
      </c>
      <c r="I4" s="71"/>
      <c r="J4" s="71" t="s">
        <v>90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/>
      <c r="D8" s="70">
        <v>1</v>
      </c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1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20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15">
      <c r="A22" s="59">
        <v>4</v>
      </c>
      <c r="B22" s="64" t="s">
        <v>22</v>
      </c>
      <c r="C22" s="67">
        <v>4200</v>
      </c>
      <c r="D22" s="70">
        <v>1</v>
      </c>
      <c r="E22" s="67">
        <f t="shared" si="2"/>
        <v>4200</v>
      </c>
      <c r="F22" s="37">
        <v>0</v>
      </c>
      <c r="G22" s="37">
        <v>0</v>
      </c>
      <c r="H22" s="37">
        <f t="shared" si="0"/>
        <v>0</v>
      </c>
      <c r="I22" s="45"/>
      <c r="J22" s="76" t="s">
        <v>23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24</v>
      </c>
      <c r="C24" s="40">
        <f>SUM(C22)</f>
        <v>4200</v>
      </c>
      <c r="D24" s="40">
        <f t="shared" ref="D24:E24" si="6">SUM(D22)</f>
        <v>1</v>
      </c>
      <c r="E24" s="40">
        <f t="shared" si="6"/>
        <v>4200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15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26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/>
      <c r="G28" s="37"/>
      <c r="H28" s="37">
        <f t="shared" si="0"/>
        <v>0</v>
      </c>
      <c r="I28" s="45" t="s">
        <v>29</v>
      </c>
      <c r="J28" s="73" t="s">
        <v>30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15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15">
      <c r="A33" s="59">
        <v>7</v>
      </c>
      <c r="B33" s="64" t="s">
        <v>32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15">
      <c r="A38" s="59">
        <v>8</v>
      </c>
      <c r="B38" s="64" t="s">
        <v>34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35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15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15">
      <c r="A41" s="59">
        <v>9</v>
      </c>
      <c r="B41" s="64" t="s">
        <v>37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38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40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15">
      <c r="A52" s="38"/>
      <c r="B52" s="39" t="s">
        <v>41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15">
      <c r="A53" s="38"/>
      <c r="B53" s="39" t="s">
        <v>42</v>
      </c>
      <c r="C53" s="40">
        <f>SUM(C52,C44,C40,C37,C32,C27,C24,C21,C16,C13)</f>
        <v>4200</v>
      </c>
      <c r="D53" s="40">
        <f t="shared" ref="D53:H53" si="22">SUM(D52,D44,D40,D37,D32,D27,D24,D21,D16,D13)</f>
        <v>2</v>
      </c>
      <c r="E53" s="40">
        <f t="shared" si="22"/>
        <v>4200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43</v>
      </c>
      <c r="B57" s="54"/>
      <c r="C57" s="55" t="s">
        <v>44</v>
      </c>
      <c r="D57" s="55"/>
      <c r="E57" s="55" t="s">
        <v>45</v>
      </c>
      <c r="F57" s="55"/>
      <c r="G57" s="55" t="s">
        <v>46</v>
      </c>
      <c r="H57" s="55"/>
      <c r="I57" s="48" t="s">
        <v>47</v>
      </c>
    </row>
    <row r="58" spans="1:10" ht="21" customHeight="1" x14ac:dyDescent="0.15">
      <c r="A58" s="56">
        <f>E53</f>
        <v>4200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4200</v>
      </c>
    </row>
    <row r="60" spans="1:10" ht="21" customHeight="1" x14ac:dyDescent="0.15">
      <c r="A60" s="41" t="s">
        <v>48</v>
      </c>
      <c r="B60" s="42" t="s">
        <v>49</v>
      </c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N28" sqref="N2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2" t="s">
        <v>49</v>
      </c>
      <c r="G5" s="82"/>
      <c r="H5" s="5" t="s">
        <v>55</v>
      </c>
      <c r="I5" s="4"/>
      <c r="J5" s="82" t="s">
        <v>56</v>
      </c>
      <c r="K5" s="83"/>
    </row>
    <row r="6" spans="2:11" ht="20.100000000000001" customHeight="1" x14ac:dyDescent="0.15">
      <c r="B6" s="6"/>
      <c r="C6" s="7"/>
      <c r="D6" s="8" t="s">
        <v>57</v>
      </c>
      <c r="E6" s="8"/>
      <c r="F6" s="84" t="s">
        <v>58</v>
      </c>
      <c r="G6" s="84"/>
      <c r="H6" s="8" t="s">
        <v>59</v>
      </c>
      <c r="I6" s="7"/>
      <c r="J6" s="84" t="s">
        <v>60</v>
      </c>
      <c r="K6" s="85"/>
    </row>
    <row r="7" spans="2:11" ht="20.100000000000001" customHeight="1" x14ac:dyDescent="0.15">
      <c r="B7" s="6"/>
      <c r="C7" s="7"/>
      <c r="D7" s="8" t="s">
        <v>61</v>
      </c>
      <c r="E7" s="8"/>
      <c r="F7" s="86">
        <v>43022</v>
      </c>
      <c r="G7" s="84"/>
      <c r="H7" s="8" t="s">
        <v>62</v>
      </c>
      <c r="I7" s="22"/>
      <c r="J7" s="86">
        <v>43239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87"/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1</v>
      </c>
      <c r="C10" s="90"/>
      <c r="D10" s="14" t="s">
        <v>64</v>
      </c>
      <c r="E10" s="91" t="s">
        <v>65</v>
      </c>
      <c r="F10" s="92"/>
      <c r="G10" s="16" t="s">
        <v>66</v>
      </c>
      <c r="H10" s="15" t="s">
        <v>67</v>
      </c>
      <c r="I10" s="91" t="s">
        <v>68</v>
      </c>
      <c r="J10" s="92"/>
      <c r="K10" s="16" t="s">
        <v>69</v>
      </c>
    </row>
    <row r="11" spans="2:11" ht="20.100000000000001" customHeight="1" x14ac:dyDescent="0.15">
      <c r="B11" s="93">
        <v>1</v>
      </c>
      <c r="C11" s="94"/>
      <c r="D11" s="104" t="s">
        <v>70</v>
      </c>
      <c r="E11" s="93" t="s">
        <v>71</v>
      </c>
      <c r="F11" s="94"/>
      <c r="G11" s="17">
        <v>159</v>
      </c>
      <c r="H11" s="17">
        <v>159</v>
      </c>
      <c r="I11" s="95"/>
      <c r="J11" s="96"/>
      <c r="K11" s="24" t="s">
        <v>72</v>
      </c>
    </row>
    <row r="12" spans="2:11" ht="20.100000000000001" customHeight="1" x14ac:dyDescent="0.15">
      <c r="B12" s="93">
        <v>2</v>
      </c>
      <c r="C12" s="94"/>
      <c r="D12" s="105"/>
      <c r="E12" s="97" t="s">
        <v>73</v>
      </c>
      <c r="F12" s="97"/>
      <c r="G12" s="17">
        <v>0</v>
      </c>
      <c r="H12" s="17"/>
      <c r="I12" s="95"/>
      <c r="J12" s="96"/>
      <c r="K12" s="24" t="s">
        <v>74</v>
      </c>
    </row>
    <row r="13" spans="2:11" ht="20.100000000000001" customHeight="1" x14ac:dyDescent="0.15">
      <c r="B13" s="93">
        <v>3</v>
      </c>
      <c r="C13" s="94"/>
      <c r="D13" s="105"/>
      <c r="E13" s="93" t="s">
        <v>75</v>
      </c>
      <c r="F13" s="94"/>
      <c r="G13" s="17">
        <v>0</v>
      </c>
      <c r="H13" s="17"/>
      <c r="I13" s="95"/>
      <c r="J13" s="96"/>
      <c r="K13" s="24" t="s">
        <v>76</v>
      </c>
    </row>
    <row r="14" spans="2:11" ht="20.100000000000001" customHeight="1" x14ac:dyDescent="0.15">
      <c r="B14" s="93">
        <v>4</v>
      </c>
      <c r="C14" s="94"/>
      <c r="D14" s="105"/>
      <c r="E14" s="93" t="s">
        <v>77</v>
      </c>
      <c r="F14" s="94"/>
      <c r="G14" s="17">
        <v>0</v>
      </c>
      <c r="H14" s="17"/>
      <c r="I14" s="95"/>
      <c r="J14" s="96"/>
      <c r="K14" s="24" t="s">
        <v>78</v>
      </c>
    </row>
    <row r="15" spans="2:11" ht="20.100000000000001" customHeight="1" x14ac:dyDescent="0.15">
      <c r="B15" s="93">
        <v>5</v>
      </c>
      <c r="C15" s="94"/>
      <c r="D15" s="104" t="s">
        <v>40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42</v>
      </c>
      <c r="C18" s="98"/>
      <c r="D18" s="98"/>
      <c r="E18" s="98"/>
      <c r="F18" s="92"/>
      <c r="G18" s="18">
        <f>SUM(G11:G17)</f>
        <v>159</v>
      </c>
      <c r="H18" s="18">
        <f>SUM(H11:H17)</f>
        <v>159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67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00000000000001" customHeight="1" x14ac:dyDescent="0.15">
      <c r="B21" s="102">
        <v>159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159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81</v>
      </c>
      <c r="C23" s="13"/>
      <c r="D23" s="13" t="s">
        <v>49</v>
      </c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spans="1:11" ht="18.75" x14ac:dyDescent="0.1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 x14ac:dyDescent="0.15">
      <c r="B29" s="6"/>
      <c r="C29" s="7"/>
      <c r="D29" s="8" t="s">
        <v>57</v>
      </c>
      <c r="E29" s="8"/>
      <c r="F29" s="84"/>
      <c r="G29" s="84"/>
      <c r="H29" s="8" t="s">
        <v>59</v>
      </c>
      <c r="I29" s="7"/>
      <c r="J29" s="84"/>
      <c r="K29" s="85"/>
    </row>
    <row r="30" spans="1:11" ht="20.100000000000001" customHeight="1" x14ac:dyDescent="0.15">
      <c r="B30" s="6"/>
      <c r="C30" s="7"/>
      <c r="D30" s="8" t="s">
        <v>61</v>
      </c>
      <c r="E30" s="8"/>
      <c r="F30" s="84"/>
      <c r="G30" s="84"/>
      <c r="H30" s="8" t="s">
        <v>62</v>
      </c>
      <c r="I30" s="22"/>
      <c r="J30" s="86"/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87"/>
      <c r="K31" s="88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84</v>
      </c>
      <c r="E33" s="97" t="s">
        <v>85</v>
      </c>
      <c r="F33" s="97"/>
      <c r="G33" s="17" t="s">
        <v>86</v>
      </c>
      <c r="H33" s="17" t="s">
        <v>87</v>
      </c>
      <c r="I33" s="103" t="s">
        <v>42</v>
      </c>
      <c r="J33" s="103"/>
      <c r="K33" s="28" t="s">
        <v>69</v>
      </c>
    </row>
    <row r="34" spans="2:11" ht="20.100000000000001" customHeight="1" x14ac:dyDescent="0.15">
      <c r="B34" s="97">
        <v>1</v>
      </c>
      <c r="C34" s="97"/>
      <c r="D34" s="20" t="s">
        <v>88</v>
      </c>
      <c r="E34" s="97"/>
      <c r="F34" s="97"/>
      <c r="G34" s="17"/>
      <c r="H34" s="17">
        <v>2</v>
      </c>
      <c r="I34" s="95">
        <f>G34*H34</f>
        <v>0</v>
      </c>
      <c r="J34" s="96"/>
      <c r="K34" s="29"/>
    </row>
    <row r="35" spans="2:11" ht="20.100000000000001" customHeight="1" x14ac:dyDescent="0.15">
      <c r="B35" s="97">
        <v>2</v>
      </c>
      <c r="C35" s="97"/>
      <c r="D35" s="20" t="s">
        <v>88</v>
      </c>
      <c r="E35" s="97"/>
      <c r="F35" s="97"/>
      <c r="G35" s="17"/>
      <c r="H35" s="17">
        <v>5</v>
      </c>
      <c r="I35" s="95">
        <f t="shared" ref="I35:I36" si="0">G35*H35</f>
        <v>0</v>
      </c>
      <c r="J35" s="96"/>
      <c r="K35" s="29"/>
    </row>
    <row r="36" spans="2:11" ht="20.100000000000001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15">
      <c r="B37" s="91" t="s">
        <v>42</v>
      </c>
      <c r="C37" s="98"/>
      <c r="D37" s="98"/>
      <c r="E37" s="98"/>
      <c r="F37" s="92"/>
      <c r="G37" s="18"/>
      <c r="H37" s="18">
        <f>SUM(H19:H36)</f>
        <v>9</v>
      </c>
      <c r="I37" s="99">
        <f>SUM(I34:J36)</f>
        <v>0</v>
      </c>
      <c r="J37" s="100"/>
      <c r="K37" s="25"/>
    </row>
    <row r="38" spans="2:11" ht="20.100000000000001" customHeight="1" x14ac:dyDescent="0.15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2018-06-01T03:33:20Z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