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460" windowWidth="28800" windowHeight="16500"/>
  </bookViews>
  <sheets>
    <sheet name="报价单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7" i="1"/>
  <c r="J38" i="1"/>
  <c r="J39" i="1"/>
</calcChain>
</file>

<file path=xl/sharedStrings.xml><?xml version="1.0" encoding="utf-8"?>
<sst xmlns="http://schemas.openxmlformats.org/spreadsheetml/2006/main" count="126" uniqueCount="97">
  <si>
    <t>部门：项目部</t>
  </si>
  <si>
    <t>日期</t>
  </si>
  <si>
    <t>部分</t>
  </si>
  <si>
    <t>项目</t>
  </si>
  <si>
    <t>制作工艺</t>
  </si>
  <si>
    <t>规格</t>
  </si>
  <si>
    <t>单位</t>
  </si>
  <si>
    <t>数量</t>
  </si>
  <si>
    <t>单价</t>
  </si>
  <si>
    <t>天数</t>
  </si>
  <si>
    <t>总价</t>
  </si>
  <si>
    <t>备注</t>
  </si>
  <si>
    <t>苏州别墅湖体育中心</t>
  </si>
  <si>
    <t>场地找平板</t>
  </si>
  <si>
    <t>18mm夹板找平场地保护</t>
  </si>
  <si>
    <t>36000mm*20000mm</t>
  </si>
  <si>
    <t>平米</t>
  </si>
  <si>
    <t>地毯</t>
  </si>
  <si>
    <t>展览地毯</t>
  </si>
  <si>
    <t>包含辅料</t>
  </si>
  <si>
    <t>全场黑丝绒遮挡</t>
  </si>
  <si>
    <t>黑丝绒加工穿不锈钢管</t>
  </si>
  <si>
    <t>1100000mm*15000mmh</t>
  </si>
  <si>
    <t>天花遮挡</t>
  </si>
  <si>
    <t>黑底可转移背胶（展馆室顶部高空作业）</t>
  </si>
  <si>
    <t>3000000mm*3200mm</t>
  </si>
  <si>
    <t>移动看台</t>
  </si>
  <si>
    <t>座</t>
  </si>
  <si>
    <t>包含运费和安装</t>
  </si>
  <si>
    <t>看台正面画面</t>
  </si>
  <si>
    <t>铁架绷宝丽布</t>
  </si>
  <si>
    <t>36000mm*18000mm*1000mmh</t>
  </si>
  <si>
    <t>三楼遮光</t>
  </si>
  <si>
    <t>黑底遮光布</t>
  </si>
  <si>
    <t>130000mm*55000mmh</t>
  </si>
  <si>
    <t>AV雷亚架遮挡</t>
  </si>
  <si>
    <t>黑色网格布</t>
  </si>
  <si>
    <t>62000mm*9000mmh*2块</t>
  </si>
  <si>
    <t>包安装</t>
  </si>
  <si>
    <t>透明地胶</t>
  </si>
  <si>
    <t>磨砂透明地胶</t>
  </si>
  <si>
    <t>20000mm*8000mm</t>
  </si>
  <si>
    <t>地屏架</t>
  </si>
  <si>
    <t>钢结构</t>
  </si>
  <si>
    <t>斜屏</t>
  </si>
  <si>
    <t>钢结构焊接，焊接彩幕底托，三脚架支撑，沙箱配重</t>
  </si>
  <si>
    <t>3000mm*8000mm</t>
  </si>
  <si>
    <t>吊屏</t>
  </si>
  <si>
    <t>钢结构焊接，双层框架焊接彩幕底托</t>
  </si>
  <si>
    <t>8000mm*200mm*（4500+2600）mmh</t>
  </si>
  <si>
    <t>苏州博览中心金鸡湖厅</t>
  </si>
  <si>
    <t>主舞台</t>
  </si>
  <si>
    <t>专用车台板</t>
  </si>
  <si>
    <t>6000mm*6000mm*1000mmh*2组</t>
  </si>
  <si>
    <t>找平板</t>
  </si>
  <si>
    <t>18mm夹板找平板</t>
  </si>
  <si>
    <t>6000mm*6000mm*2组</t>
  </si>
  <si>
    <t>舞台围边</t>
  </si>
  <si>
    <t>19mm夹板围边</t>
  </si>
  <si>
    <t>舞台踏步</t>
  </si>
  <si>
    <t>夹板展览地毯亚克力发光灯带</t>
  </si>
  <si>
    <t>230mm*6000mm*1000mmh</t>
  </si>
  <si>
    <t>过线槽</t>
  </si>
  <si>
    <t>异形木结构包地毯</t>
  </si>
  <si>
    <t>600mm*2400mm*23条</t>
  </si>
  <si>
    <t>放光贴</t>
  </si>
  <si>
    <t>背胶反光</t>
  </si>
  <si>
    <t>500mm*65000mm</t>
  </si>
  <si>
    <t>画架</t>
  </si>
  <si>
    <t>个</t>
  </si>
  <si>
    <t>电线</t>
  </si>
  <si>
    <t>延米</t>
  </si>
  <si>
    <t>吊挂LED灯管</t>
  </si>
  <si>
    <t>LED编程变色灯管</t>
  </si>
  <si>
    <t>L600mm</t>
  </si>
  <si>
    <t>只</t>
  </si>
  <si>
    <t>CA三色（定制时间为12天）</t>
  </si>
  <si>
    <t>搭建及拆场人工</t>
  </si>
  <si>
    <t>人</t>
  </si>
  <si>
    <t>两个场地搭建及拆场</t>
  </si>
  <si>
    <t>人工交通</t>
  </si>
  <si>
    <t>台</t>
  </si>
  <si>
    <t>运输</t>
  </si>
  <si>
    <t>物料运输</t>
  </si>
  <si>
    <t>物料运输（地胶）</t>
  </si>
  <si>
    <t>工厂-苏州别墅湖体育中心</t>
  </si>
  <si>
    <t>物料运输（地线槽，反光贴）</t>
  </si>
  <si>
    <t>工厂-国际博览中心酒店金鸡湖厅</t>
  </si>
  <si>
    <t>国际博览中心酒店金鸡湖厅</t>
  </si>
  <si>
    <t>以上单项总计</t>
  </si>
  <si>
    <t>税金6%</t>
  </si>
  <si>
    <t>以上共计：</t>
  </si>
  <si>
    <t>优惠价</t>
  </si>
  <si>
    <t>以上物料为租赁价格</t>
  </si>
  <si>
    <t>联系人：邹辰亮</t>
  </si>
  <si>
    <t>手机：189-1792-2988</t>
  </si>
  <si>
    <t>项目名称：苏州施维雅年会活动报价清单</t>
    <rPh sb="7" eb="8">
      <t>shi wei ya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</si>
</sst>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宋体"/>
      <charset val="134"/>
    </font>
    <font>
      <sz val="10"/>
      <color theme="0"/>
      <name val="微软雅黑"/>
      <family val="3"/>
      <charset val="134"/>
    </font>
    <font>
      <sz val="10"/>
      <name val="宋体"/>
      <family val="3"/>
      <charset val="134"/>
    </font>
    <font>
      <sz val="10"/>
      <name val="微软雅黑"/>
      <family val="3"/>
      <charset val="134"/>
    </font>
    <font>
      <b/>
      <sz val="16"/>
      <color theme="1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name val="微软雅黑"/>
      <family val="3"/>
      <charset val="134"/>
    </font>
    <font>
      <b/>
      <sz val="10"/>
      <color rgb="FFFFFF00"/>
      <name val="微软雅黑"/>
      <family val="3"/>
      <charset val="134"/>
    </font>
    <font>
      <b/>
      <sz val="10"/>
      <color rgb="FFFF0000"/>
      <name val="微软雅黑"/>
      <family val="3"/>
      <charset val="134"/>
    </font>
    <font>
      <b/>
      <sz val="10"/>
      <name val="微软雅黑"/>
      <family val="3"/>
      <charset val="134"/>
    </font>
    <font>
      <b/>
      <sz val="10"/>
      <color theme="3"/>
      <name val="微软雅黑"/>
      <family val="3"/>
      <charset val="134"/>
    </font>
    <font>
      <sz val="10"/>
      <color theme="3"/>
      <name val="微软雅黑"/>
      <family val="3"/>
      <charset val="134"/>
    </font>
    <font>
      <sz val="10"/>
      <color rgb="FFFFC000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u/>
      <sz val="10.3"/>
      <color rgb="FF800080"/>
      <name val="宋体"/>
      <family val="3"/>
      <charset val="134"/>
    </font>
    <font>
      <u/>
      <sz val="10.3"/>
      <color theme="10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/>
    <xf numFmtId="0" fontId="13" fillId="2" borderId="5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1" applyFont="1" applyAlignment="1" applyProtection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3" borderId="14" xfId="0" applyFont="1" applyFill="1" applyBorder="1"/>
    <xf numFmtId="0" fontId="12" fillId="3" borderId="14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ouchenliang@raytop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tabSelected="1" workbookViewId="0">
      <selection activeCell="J26" sqref="J26"/>
    </sheetView>
  </sheetViews>
  <sheetFormatPr baseColWidth="10" defaultColWidth="9" defaultRowHeight="16" x14ac:dyDescent="0.25"/>
  <cols>
    <col min="1" max="1" width="6.6640625" style="4" customWidth="1"/>
    <col min="2" max="2" width="21.83203125" style="4" customWidth="1"/>
    <col min="3" max="3" width="21.6640625" style="4" customWidth="1"/>
    <col min="4" max="4" width="32.5" style="4" customWidth="1"/>
    <col min="5" max="5" width="31.83203125" style="4" customWidth="1"/>
    <col min="6" max="6" width="6.6640625" style="4" customWidth="1"/>
    <col min="7" max="7" width="7.1640625" style="5" customWidth="1"/>
    <col min="8" max="8" width="6.5" style="5" customWidth="1"/>
    <col min="9" max="9" width="7" style="5" customWidth="1"/>
    <col min="10" max="10" width="14.6640625" style="5" customWidth="1"/>
    <col min="11" max="11" width="22.5" style="4" customWidth="1"/>
    <col min="12" max="16384" width="9" style="4"/>
  </cols>
  <sheetData>
    <row r="2" spans="1:11" ht="82.5" customHeight="1" x14ac:dyDescent="0.25"/>
    <row r="3" spans="1:11" ht="30.75" customHeight="1" x14ac:dyDescent="0.25">
      <c r="B3" s="72" t="s">
        <v>96</v>
      </c>
      <c r="C3" s="73"/>
      <c r="D3" s="73"/>
      <c r="E3" s="6"/>
      <c r="F3" s="6"/>
      <c r="G3" s="7"/>
      <c r="H3" s="7"/>
      <c r="I3" s="7"/>
      <c r="J3" s="7"/>
    </row>
    <row r="4" spans="1:11" ht="23.25" customHeight="1" x14ac:dyDescent="0.25">
      <c r="B4" s="74" t="s">
        <v>0</v>
      </c>
      <c r="C4" s="75"/>
      <c r="D4" s="75"/>
      <c r="E4" s="8" t="s">
        <v>1</v>
      </c>
      <c r="F4" s="76">
        <v>43164</v>
      </c>
      <c r="G4" s="77"/>
      <c r="H4" s="9"/>
      <c r="I4" s="9"/>
      <c r="J4" s="9"/>
    </row>
    <row r="5" spans="1:11" ht="30" customHeight="1" x14ac:dyDescent="0.25">
      <c r="B5" s="10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3" t="s">
        <v>8</v>
      </c>
      <c r="I5" s="13" t="s">
        <v>9</v>
      </c>
      <c r="J5" s="13" t="s">
        <v>10</v>
      </c>
      <c r="K5" s="62" t="s">
        <v>11</v>
      </c>
    </row>
    <row r="6" spans="1:11" ht="30" customHeight="1" x14ac:dyDescent="0.25">
      <c r="B6" s="14" t="s">
        <v>12</v>
      </c>
      <c r="C6" s="15" t="s">
        <v>13</v>
      </c>
      <c r="D6" s="15" t="s">
        <v>14</v>
      </c>
      <c r="E6" s="15" t="s">
        <v>15</v>
      </c>
      <c r="F6" s="15" t="s">
        <v>16</v>
      </c>
      <c r="G6" s="16">
        <v>720</v>
      </c>
      <c r="H6" s="78">
        <v>60</v>
      </c>
      <c r="I6" s="17">
        <v>1</v>
      </c>
      <c r="J6" s="17">
        <f>G6*H6*I6</f>
        <v>43200</v>
      </c>
      <c r="K6" s="63"/>
    </row>
    <row r="7" spans="1:11" ht="30" customHeight="1" x14ac:dyDescent="0.25">
      <c r="B7" s="18"/>
      <c r="C7" s="15" t="s">
        <v>17</v>
      </c>
      <c r="D7" s="15" t="s">
        <v>18</v>
      </c>
      <c r="E7" s="15" t="s">
        <v>15</v>
      </c>
      <c r="F7" s="15" t="s">
        <v>16</v>
      </c>
      <c r="G7" s="16">
        <v>726</v>
      </c>
      <c r="H7" s="78">
        <v>26</v>
      </c>
      <c r="I7" s="17">
        <v>1</v>
      </c>
      <c r="J7" s="17">
        <f t="shared" ref="J7:J14" si="0">G7*H7*I7</f>
        <v>18876</v>
      </c>
      <c r="K7" s="63" t="s">
        <v>19</v>
      </c>
    </row>
    <row r="8" spans="1:11" ht="30" customHeight="1" x14ac:dyDescent="0.25">
      <c r="B8" s="18"/>
      <c r="C8" s="15" t="s">
        <v>20</v>
      </c>
      <c r="D8" s="15" t="s">
        <v>21</v>
      </c>
      <c r="E8" s="15" t="s">
        <v>22</v>
      </c>
      <c r="F8" s="15" t="s">
        <v>16</v>
      </c>
      <c r="G8" s="16">
        <v>1650</v>
      </c>
      <c r="H8" s="78">
        <v>55</v>
      </c>
      <c r="I8" s="17">
        <v>1</v>
      </c>
      <c r="J8" s="17">
        <f t="shared" si="0"/>
        <v>90750</v>
      </c>
      <c r="K8" s="63"/>
    </row>
    <row r="9" spans="1:11" ht="30" customHeight="1" x14ac:dyDescent="0.25">
      <c r="B9" s="18"/>
      <c r="C9" s="15" t="s">
        <v>23</v>
      </c>
      <c r="D9" s="15" t="s">
        <v>24</v>
      </c>
      <c r="E9" s="15" t="s">
        <v>25</v>
      </c>
      <c r="F9" s="15" t="s">
        <v>16</v>
      </c>
      <c r="G9" s="16">
        <v>960</v>
      </c>
      <c r="H9" s="78">
        <v>30</v>
      </c>
      <c r="I9" s="17">
        <v>1</v>
      </c>
      <c r="J9" s="17">
        <f t="shared" si="0"/>
        <v>28800</v>
      </c>
      <c r="K9" s="63"/>
    </row>
    <row r="10" spans="1:11" ht="30" customHeight="1" x14ac:dyDescent="0.25">
      <c r="B10" s="18"/>
      <c r="C10" s="15" t="s">
        <v>26</v>
      </c>
      <c r="D10" s="15"/>
      <c r="E10" s="15"/>
      <c r="F10" s="15" t="s">
        <v>27</v>
      </c>
      <c r="G10" s="16">
        <v>180</v>
      </c>
      <c r="H10" s="78">
        <v>140</v>
      </c>
      <c r="I10" s="17">
        <v>1</v>
      </c>
      <c r="J10" s="17">
        <f t="shared" si="0"/>
        <v>25200</v>
      </c>
      <c r="K10" s="63" t="s">
        <v>28</v>
      </c>
    </row>
    <row r="11" spans="1:11" ht="30" customHeight="1" x14ac:dyDescent="0.25">
      <c r="B11" s="18"/>
      <c r="C11" s="15" t="s">
        <v>29</v>
      </c>
      <c r="D11" s="15" t="s">
        <v>30</v>
      </c>
      <c r="E11" s="15" t="s">
        <v>31</v>
      </c>
      <c r="F11" s="15" t="s">
        <v>16</v>
      </c>
      <c r="G11" s="16">
        <v>108</v>
      </c>
      <c r="H11" s="78">
        <v>95</v>
      </c>
      <c r="I11" s="17">
        <v>1</v>
      </c>
      <c r="J11" s="17">
        <f t="shared" si="0"/>
        <v>10260</v>
      </c>
      <c r="K11" s="63"/>
    </row>
    <row r="12" spans="1:11" customFormat="1" ht="26" customHeight="1" x14ac:dyDescent="0.25">
      <c r="A12" s="4"/>
      <c r="B12" s="14"/>
      <c r="C12" s="15" t="s">
        <v>32</v>
      </c>
      <c r="D12" s="15" t="s">
        <v>33</v>
      </c>
      <c r="E12" s="15" t="s">
        <v>34</v>
      </c>
      <c r="F12" s="15" t="s">
        <v>16</v>
      </c>
      <c r="G12" s="16">
        <v>715</v>
      </c>
      <c r="H12" s="78">
        <v>20</v>
      </c>
      <c r="I12" s="17">
        <v>1</v>
      </c>
      <c r="J12" s="17">
        <f t="shared" si="0"/>
        <v>14300</v>
      </c>
      <c r="K12" s="63"/>
    </row>
    <row r="13" spans="1:11" customFormat="1" ht="22" customHeight="1" x14ac:dyDescent="0.25">
      <c r="A13" s="4"/>
      <c r="B13" s="18"/>
      <c r="C13" s="15" t="s">
        <v>35</v>
      </c>
      <c r="D13" s="15" t="s">
        <v>36</v>
      </c>
      <c r="E13" s="15" t="s">
        <v>37</v>
      </c>
      <c r="F13" s="15" t="s">
        <v>16</v>
      </c>
      <c r="G13" s="16">
        <v>111</v>
      </c>
      <c r="H13" s="78">
        <v>30</v>
      </c>
      <c r="I13" s="17">
        <v>1</v>
      </c>
      <c r="J13" s="17">
        <f t="shared" si="0"/>
        <v>3330</v>
      </c>
      <c r="K13" s="63" t="s">
        <v>38</v>
      </c>
    </row>
    <row r="14" spans="1:11" customFormat="1" ht="33" customHeight="1" x14ac:dyDescent="0.25">
      <c r="A14" s="4"/>
      <c r="B14" s="14"/>
      <c r="C14" s="15" t="s">
        <v>39</v>
      </c>
      <c r="D14" s="15" t="s">
        <v>40</v>
      </c>
      <c r="E14" s="15" t="s">
        <v>41</v>
      </c>
      <c r="F14" s="15" t="s">
        <v>16</v>
      </c>
      <c r="G14" s="16">
        <v>160</v>
      </c>
      <c r="H14" s="78">
        <v>75</v>
      </c>
      <c r="I14" s="17">
        <v>1</v>
      </c>
      <c r="J14" s="17">
        <f t="shared" si="0"/>
        <v>12000</v>
      </c>
      <c r="K14" s="63"/>
    </row>
    <row r="15" spans="1:11" ht="30" customHeight="1" x14ac:dyDescent="0.25">
      <c r="B15" s="18"/>
      <c r="C15" s="15" t="s">
        <v>42</v>
      </c>
      <c r="D15" s="15" t="s">
        <v>43</v>
      </c>
      <c r="E15" s="15" t="s">
        <v>41</v>
      </c>
      <c r="F15" s="15" t="s">
        <v>16</v>
      </c>
      <c r="G15" s="16">
        <v>160</v>
      </c>
      <c r="H15" s="78">
        <v>130</v>
      </c>
      <c r="I15" s="17">
        <v>1</v>
      </c>
      <c r="J15" s="17">
        <f>G15*H15*I15</f>
        <v>20800</v>
      </c>
      <c r="K15" s="63"/>
    </row>
    <row r="16" spans="1:11" ht="31" customHeight="1" x14ac:dyDescent="0.25">
      <c r="B16" s="18"/>
      <c r="C16" s="15" t="s">
        <v>44</v>
      </c>
      <c r="D16" s="19" t="s">
        <v>45</v>
      </c>
      <c r="E16" s="15" t="s">
        <v>46</v>
      </c>
      <c r="F16" s="15" t="s">
        <v>16</v>
      </c>
      <c r="G16" s="16">
        <v>24</v>
      </c>
      <c r="H16" s="78">
        <v>220</v>
      </c>
      <c r="I16" s="17">
        <v>1</v>
      </c>
      <c r="J16" s="17">
        <f>G16*H16*I16</f>
        <v>5280</v>
      </c>
      <c r="K16" s="63"/>
    </row>
    <row r="17" spans="1:11" ht="30" customHeight="1" x14ac:dyDescent="0.25">
      <c r="B17" s="18"/>
      <c r="C17" s="15" t="s">
        <v>47</v>
      </c>
      <c r="D17" s="15" t="s">
        <v>48</v>
      </c>
      <c r="E17" s="19" t="s">
        <v>49</v>
      </c>
      <c r="F17" s="15" t="s">
        <v>16</v>
      </c>
      <c r="G17" s="16">
        <v>57</v>
      </c>
      <c r="H17" s="78">
        <v>220</v>
      </c>
      <c r="I17" s="17">
        <v>1</v>
      </c>
      <c r="J17" s="17">
        <f>G17*H17*I17</f>
        <v>12540</v>
      </c>
      <c r="K17" s="63"/>
    </row>
    <row r="18" spans="1:11" ht="6" customHeight="1" x14ac:dyDescent="0.25">
      <c r="B18" s="20"/>
      <c r="C18" s="21"/>
      <c r="D18" s="21"/>
      <c r="E18" s="21"/>
      <c r="F18" s="21"/>
      <c r="G18" s="22"/>
      <c r="H18" s="23"/>
      <c r="I18" s="23"/>
      <c r="J18" s="23">
        <f>G18*H18*I18</f>
        <v>0</v>
      </c>
      <c r="K18" s="64"/>
    </row>
    <row r="19" spans="1:11" ht="32" customHeight="1" x14ac:dyDescent="0.25">
      <c r="B19" s="14" t="s">
        <v>50</v>
      </c>
      <c r="C19" s="15" t="s">
        <v>51</v>
      </c>
      <c r="D19" s="15" t="s">
        <v>52</v>
      </c>
      <c r="E19" s="15" t="s">
        <v>53</v>
      </c>
      <c r="F19" s="15" t="s">
        <v>16</v>
      </c>
      <c r="G19" s="16">
        <v>72</v>
      </c>
      <c r="H19" s="78">
        <v>140</v>
      </c>
      <c r="I19" s="17">
        <v>1</v>
      </c>
      <c r="J19" s="17">
        <f t="shared" ref="J19:J27" si="1">G19*H19*I19</f>
        <v>10080</v>
      </c>
      <c r="K19" s="63"/>
    </row>
    <row r="20" spans="1:11" ht="30" customHeight="1" x14ac:dyDescent="0.25">
      <c r="B20" s="18"/>
      <c r="C20" s="15" t="s">
        <v>54</v>
      </c>
      <c r="D20" s="15" t="s">
        <v>55</v>
      </c>
      <c r="E20" s="15" t="s">
        <v>56</v>
      </c>
      <c r="F20" s="15" t="s">
        <v>16</v>
      </c>
      <c r="G20" s="16">
        <v>72</v>
      </c>
      <c r="H20" s="78">
        <v>60</v>
      </c>
      <c r="I20" s="17">
        <v>1</v>
      </c>
      <c r="J20" s="17">
        <f t="shared" si="1"/>
        <v>4320</v>
      </c>
      <c r="K20" s="63"/>
    </row>
    <row r="21" spans="1:11" ht="30" customHeight="1" x14ac:dyDescent="0.25">
      <c r="B21" s="18"/>
      <c r="C21" s="15" t="s">
        <v>57</v>
      </c>
      <c r="D21" s="15" t="s">
        <v>58</v>
      </c>
      <c r="E21" s="15" t="s">
        <v>56</v>
      </c>
      <c r="F21" s="15" t="s">
        <v>16</v>
      </c>
      <c r="G21" s="16">
        <v>48</v>
      </c>
      <c r="H21" s="78">
        <v>100</v>
      </c>
      <c r="I21" s="17">
        <v>1</v>
      </c>
      <c r="J21" s="17">
        <f t="shared" si="1"/>
        <v>4800</v>
      </c>
      <c r="K21" s="63"/>
    </row>
    <row r="22" spans="1:11" ht="30" customHeight="1" x14ac:dyDescent="0.25">
      <c r="B22" s="18"/>
      <c r="C22" s="15" t="s">
        <v>17</v>
      </c>
      <c r="D22" s="15" t="s">
        <v>18</v>
      </c>
      <c r="E22" s="15" t="s">
        <v>53</v>
      </c>
      <c r="F22" s="15" t="s">
        <v>16</v>
      </c>
      <c r="G22" s="16">
        <v>128</v>
      </c>
      <c r="H22" s="78">
        <v>26</v>
      </c>
      <c r="I22" s="17">
        <v>1</v>
      </c>
      <c r="J22" s="17">
        <f t="shared" si="1"/>
        <v>3328</v>
      </c>
      <c r="K22" s="63"/>
    </row>
    <row r="23" spans="1:11" ht="30" customHeight="1" x14ac:dyDescent="0.25">
      <c r="B23" s="18"/>
      <c r="C23" s="15" t="s">
        <v>59</v>
      </c>
      <c r="D23" s="15" t="s">
        <v>60</v>
      </c>
      <c r="E23" s="15" t="s">
        <v>61</v>
      </c>
      <c r="F23" s="15" t="s">
        <v>16</v>
      </c>
      <c r="G23" s="16">
        <v>35</v>
      </c>
      <c r="H23" s="78">
        <v>300</v>
      </c>
      <c r="I23" s="17">
        <v>1</v>
      </c>
      <c r="J23" s="17">
        <f t="shared" si="1"/>
        <v>10500</v>
      </c>
      <c r="K23" s="63"/>
    </row>
    <row r="24" spans="1:11" customFormat="1" ht="30" customHeight="1" x14ac:dyDescent="0.25">
      <c r="A24" s="24"/>
      <c r="B24" s="25"/>
      <c r="C24" s="15" t="s">
        <v>62</v>
      </c>
      <c r="D24" s="15" t="s">
        <v>63</v>
      </c>
      <c r="E24" s="15" t="s">
        <v>64</v>
      </c>
      <c r="F24" s="15" t="s">
        <v>16</v>
      </c>
      <c r="G24" s="16">
        <v>33</v>
      </c>
      <c r="H24" s="78">
        <v>90</v>
      </c>
      <c r="I24" s="17">
        <v>1</v>
      </c>
      <c r="J24" s="17">
        <f t="shared" si="1"/>
        <v>2970</v>
      </c>
      <c r="K24" s="63"/>
    </row>
    <row r="25" spans="1:11" customFormat="1" ht="25" customHeight="1" x14ac:dyDescent="0.25">
      <c r="A25" s="24"/>
      <c r="C25" s="4" t="s">
        <v>65</v>
      </c>
      <c r="D25" s="15" t="s">
        <v>66</v>
      </c>
      <c r="E25" s="15" t="s">
        <v>67</v>
      </c>
      <c r="F25" s="15" t="s">
        <v>16</v>
      </c>
      <c r="G25" s="16">
        <v>32</v>
      </c>
      <c r="H25" s="78">
        <v>85</v>
      </c>
      <c r="I25" s="17">
        <v>1</v>
      </c>
      <c r="J25" s="17">
        <f t="shared" si="1"/>
        <v>2720</v>
      </c>
      <c r="K25" s="63"/>
    </row>
    <row r="26" spans="1:11" customFormat="1" ht="25" customHeight="1" x14ac:dyDescent="0.25">
      <c r="A26" s="24"/>
      <c r="C26" s="15" t="s">
        <v>68</v>
      </c>
      <c r="E26" s="15"/>
      <c r="F26" s="15" t="s">
        <v>69</v>
      </c>
      <c r="G26" s="16">
        <v>4</v>
      </c>
      <c r="H26" s="78">
        <v>30</v>
      </c>
      <c r="I26" s="17">
        <v>1</v>
      </c>
      <c r="J26" s="17">
        <f t="shared" si="1"/>
        <v>120</v>
      </c>
      <c r="K26" s="63"/>
    </row>
    <row r="27" spans="1:11" customFormat="1" ht="25" customHeight="1" x14ac:dyDescent="0.25">
      <c r="A27" s="24"/>
      <c r="C27" s="15" t="s">
        <v>70</v>
      </c>
      <c r="D27" s="15"/>
      <c r="E27" s="15"/>
      <c r="F27" s="15" t="s">
        <v>71</v>
      </c>
      <c r="G27" s="16">
        <v>300</v>
      </c>
      <c r="H27" s="78">
        <v>4</v>
      </c>
      <c r="I27" s="17">
        <v>1</v>
      </c>
      <c r="J27" s="17">
        <f t="shared" si="1"/>
        <v>1200</v>
      </c>
      <c r="K27" s="63"/>
    </row>
    <row r="28" spans="1:11" ht="29" customHeight="1" x14ac:dyDescent="0.25">
      <c r="B28" s="18"/>
      <c r="C28" s="15" t="s">
        <v>72</v>
      </c>
      <c r="D28" s="15" t="s">
        <v>73</v>
      </c>
      <c r="E28" s="15" t="s">
        <v>74</v>
      </c>
      <c r="F28" s="15" t="s">
        <v>75</v>
      </c>
      <c r="G28" s="16">
        <v>100</v>
      </c>
      <c r="H28" s="78">
        <v>160</v>
      </c>
      <c r="I28" s="17">
        <v>1</v>
      </c>
      <c r="J28" s="17">
        <f t="shared" ref="J28" si="2">G28*H28*I28</f>
        <v>16000</v>
      </c>
      <c r="K28" s="63" t="s">
        <v>76</v>
      </c>
    </row>
    <row r="29" spans="1:11" ht="8.25" customHeight="1" x14ac:dyDescent="0.25">
      <c r="B29" s="26"/>
      <c r="C29" s="27"/>
      <c r="D29" s="27"/>
      <c r="E29" s="27"/>
      <c r="F29" s="27"/>
      <c r="G29" s="28"/>
      <c r="H29" s="29"/>
      <c r="I29" s="29"/>
      <c r="J29" s="29"/>
      <c r="K29" s="65"/>
    </row>
    <row r="30" spans="1:11" ht="30" customHeight="1" x14ac:dyDescent="0.25">
      <c r="B30" s="30"/>
      <c r="C30" s="15" t="s">
        <v>77</v>
      </c>
      <c r="D30" s="15"/>
      <c r="E30" s="15"/>
      <c r="F30" s="15" t="s">
        <v>78</v>
      </c>
      <c r="G30" s="16">
        <v>160</v>
      </c>
      <c r="H30" s="17">
        <v>240</v>
      </c>
      <c r="I30" s="17">
        <v>1</v>
      </c>
      <c r="J30" s="17">
        <f>G30*H30*I30</f>
        <v>38400</v>
      </c>
      <c r="K30" s="63" t="s">
        <v>79</v>
      </c>
    </row>
    <row r="31" spans="1:11" ht="32" customHeight="1" x14ac:dyDescent="0.25">
      <c r="B31" s="30"/>
      <c r="C31" s="15" t="s">
        <v>80</v>
      </c>
      <c r="D31" s="15"/>
      <c r="E31" s="15"/>
      <c r="F31" s="15" t="s">
        <v>81</v>
      </c>
      <c r="G31" s="16">
        <v>2</v>
      </c>
      <c r="H31" s="17">
        <v>800</v>
      </c>
      <c r="I31" s="17">
        <v>2</v>
      </c>
      <c r="J31" s="17">
        <f>G31*H31*I31</f>
        <v>3200</v>
      </c>
      <c r="K31" s="63" t="s">
        <v>79</v>
      </c>
    </row>
    <row r="32" spans="1:11" ht="30" customHeight="1" x14ac:dyDescent="0.25">
      <c r="B32" s="30"/>
      <c r="C32" s="15" t="s">
        <v>82</v>
      </c>
      <c r="D32" s="15" t="s">
        <v>83</v>
      </c>
      <c r="E32" s="15"/>
      <c r="F32" s="15" t="s">
        <v>81</v>
      </c>
      <c r="G32" s="16">
        <v>2</v>
      </c>
      <c r="H32" s="17">
        <v>1600</v>
      </c>
      <c r="I32" s="17">
        <v>2</v>
      </c>
      <c r="J32" s="17">
        <f>G32*H32*I32</f>
        <v>6400</v>
      </c>
      <c r="K32" s="63" t="s">
        <v>79</v>
      </c>
    </row>
    <row r="33" spans="1:11" customFormat="1" ht="30" customHeight="1" x14ac:dyDescent="0.25">
      <c r="B33" s="30"/>
      <c r="C33" s="15"/>
      <c r="D33" s="15" t="s">
        <v>84</v>
      </c>
      <c r="E33" s="15" t="s">
        <v>85</v>
      </c>
      <c r="F33" s="15" t="s">
        <v>81</v>
      </c>
      <c r="G33" s="16">
        <v>1</v>
      </c>
      <c r="H33" s="31">
        <v>600</v>
      </c>
      <c r="I33" s="17">
        <v>1</v>
      </c>
      <c r="J33" s="17">
        <f>G33*H33*I33</f>
        <v>600</v>
      </c>
      <c r="K33" s="63" t="s">
        <v>12</v>
      </c>
    </row>
    <row r="34" spans="1:11" customFormat="1" ht="30" customHeight="1" x14ac:dyDescent="0.25">
      <c r="B34" s="30"/>
      <c r="C34" s="15"/>
      <c r="D34" s="15" t="s">
        <v>86</v>
      </c>
      <c r="E34" s="15" t="s">
        <v>87</v>
      </c>
      <c r="F34" s="15" t="s">
        <v>81</v>
      </c>
      <c r="G34" s="16">
        <v>2</v>
      </c>
      <c r="H34" s="31">
        <v>600</v>
      </c>
      <c r="I34" s="17">
        <v>1</v>
      </c>
      <c r="J34" s="17">
        <f>G34*H34*I34</f>
        <v>1200</v>
      </c>
      <c r="K34" s="63" t="s">
        <v>88</v>
      </c>
    </row>
    <row r="35" spans="1:11" customFormat="1" ht="30" customHeight="1" x14ac:dyDescent="0.25">
      <c r="B35" s="30"/>
      <c r="C35" s="15"/>
      <c r="D35" s="15"/>
      <c r="E35" s="15"/>
      <c r="F35" s="15"/>
      <c r="G35" s="16"/>
      <c r="H35" s="31"/>
      <c r="I35" s="17"/>
      <c r="J35" s="17"/>
      <c r="K35" s="63"/>
    </row>
    <row r="36" spans="1:11" customFormat="1" ht="30" customHeight="1" x14ac:dyDescent="0.25">
      <c r="B36" s="30"/>
      <c r="C36" s="15"/>
      <c r="D36" s="15"/>
      <c r="E36" s="15"/>
      <c r="F36" s="15"/>
      <c r="G36" s="16"/>
      <c r="H36" s="31"/>
      <c r="I36" s="17"/>
      <c r="J36" s="17"/>
      <c r="K36" s="63"/>
    </row>
    <row r="37" spans="1:11" s="1" customFormat="1" ht="21.75" customHeight="1" x14ac:dyDescent="0.25">
      <c r="B37" s="32"/>
      <c r="C37" s="33" t="s">
        <v>89</v>
      </c>
      <c r="D37" s="34"/>
      <c r="E37" s="34"/>
      <c r="F37" s="34"/>
      <c r="G37" s="35"/>
      <c r="H37" s="36"/>
      <c r="I37" s="66"/>
      <c r="J37" s="66">
        <f>SUM(J6:J36)</f>
        <v>391174</v>
      </c>
      <c r="K37" s="67"/>
    </row>
    <row r="38" spans="1:11" ht="24.75" customHeight="1" x14ac:dyDescent="0.25">
      <c r="B38" s="37" t="s">
        <v>90</v>
      </c>
      <c r="C38" s="38"/>
      <c r="D38" s="39"/>
      <c r="E38" s="39"/>
      <c r="F38" s="39"/>
      <c r="G38" s="40"/>
      <c r="H38" s="41"/>
      <c r="I38" s="41"/>
      <c r="J38" s="41">
        <f>(J37*0.06)</f>
        <v>23470.44</v>
      </c>
      <c r="K38" s="68"/>
    </row>
    <row r="39" spans="1:11" ht="24.75" customHeight="1" x14ac:dyDescent="0.25">
      <c r="B39" s="42" t="s">
        <v>91</v>
      </c>
      <c r="C39" s="43"/>
      <c r="D39" s="44"/>
      <c r="E39" s="44"/>
      <c r="F39" s="44"/>
      <c r="G39" s="45"/>
      <c r="H39" s="46"/>
      <c r="I39" s="46"/>
      <c r="J39" s="41">
        <f>J37+J38</f>
        <v>414644.44</v>
      </c>
      <c r="K39" s="69"/>
    </row>
    <row r="40" spans="1:11" ht="23" customHeight="1" x14ac:dyDescent="0.25">
      <c r="B40" s="39"/>
      <c r="C40" s="47"/>
      <c r="D40" s="48"/>
      <c r="E40" s="48" t="s">
        <v>92</v>
      </c>
      <c r="F40" s="48"/>
      <c r="G40" s="49"/>
      <c r="H40" s="50"/>
      <c r="I40" s="50"/>
      <c r="J40" s="49">
        <v>414000</v>
      </c>
      <c r="K40" s="70"/>
    </row>
    <row r="41" spans="1:11" x14ac:dyDescent="0.25">
      <c r="B41" s="51"/>
      <c r="C41" s="52" t="s">
        <v>93</v>
      </c>
      <c r="D41" s="51"/>
      <c r="E41" s="51"/>
      <c r="F41" s="51"/>
      <c r="G41" s="53"/>
      <c r="H41" s="53"/>
      <c r="I41" s="53"/>
      <c r="J41" s="53"/>
    </row>
    <row r="42" spans="1:11" s="2" customFormat="1" x14ac:dyDescent="0.25">
      <c r="B42" s="54"/>
      <c r="C42" s="55" t="s">
        <v>94</v>
      </c>
      <c r="D42" s="56"/>
      <c r="E42" s="57"/>
      <c r="F42" s="58"/>
      <c r="G42" s="58"/>
      <c r="H42" s="58"/>
      <c r="I42" s="58"/>
      <c r="J42" s="71"/>
    </row>
    <row r="43" spans="1:11" s="2" customFormat="1" x14ac:dyDescent="0.25">
      <c r="B43" s="54"/>
      <c r="C43" s="55" t="s">
        <v>95</v>
      </c>
      <c r="D43" s="56"/>
      <c r="E43" s="57"/>
      <c r="F43" s="58"/>
      <c r="G43" s="58"/>
      <c r="H43" s="58"/>
      <c r="I43" s="58"/>
      <c r="J43" s="71"/>
    </row>
    <row r="44" spans="1:11" s="3" customFormat="1" x14ac:dyDescent="0.15">
      <c r="A44" s="59"/>
      <c r="B44" s="6"/>
      <c r="C44" s="6"/>
      <c r="D44" s="6"/>
      <c r="E44" s="6"/>
      <c r="F44" s="6"/>
      <c r="G44" s="7"/>
      <c r="H44" s="60"/>
      <c r="I44" s="60"/>
      <c r="J44" s="60"/>
    </row>
    <row r="45" spans="1:11" s="3" customFormat="1" x14ac:dyDescent="0.15">
      <c r="A45" s="59"/>
      <c r="B45" s="6"/>
      <c r="C45" s="6"/>
      <c r="D45" s="6"/>
      <c r="E45" s="6"/>
      <c r="F45" s="6"/>
      <c r="G45" s="7"/>
      <c r="H45" s="60"/>
      <c r="I45" s="60"/>
      <c r="J45" s="60"/>
    </row>
    <row r="46" spans="1:11" s="3" customFormat="1" x14ac:dyDescent="0.15">
      <c r="A46" s="59"/>
      <c r="B46" s="6"/>
      <c r="C46" s="61"/>
      <c r="D46" s="6"/>
      <c r="E46" s="6"/>
      <c r="F46" s="6"/>
      <c r="G46" s="7"/>
      <c r="H46" s="60"/>
      <c r="I46" s="60"/>
      <c r="J46" s="60"/>
    </row>
    <row r="47" spans="1:11" s="3" customFormat="1" x14ac:dyDescent="0.15">
      <c r="A47" s="59"/>
      <c r="B47" s="6"/>
      <c r="C47" s="6"/>
      <c r="D47" s="6"/>
      <c r="E47" s="6"/>
      <c r="F47" s="6"/>
      <c r="G47" s="7"/>
      <c r="H47" s="60"/>
      <c r="I47" s="60"/>
      <c r="J47" s="60"/>
    </row>
    <row r="48" spans="1:11" s="3" customFormat="1" x14ac:dyDescent="0.15">
      <c r="A48" s="59"/>
      <c r="B48" s="6"/>
      <c r="C48" s="6"/>
      <c r="D48" s="6"/>
      <c r="E48" s="6"/>
      <c r="F48" s="6"/>
      <c r="G48" s="7"/>
      <c r="H48" s="60"/>
      <c r="I48" s="60"/>
      <c r="J48" s="60"/>
    </row>
    <row r="49" spans="1:10" s="3" customFormat="1" x14ac:dyDescent="0.15">
      <c r="A49" s="59"/>
      <c r="B49" s="6"/>
      <c r="C49" s="6"/>
      <c r="D49" s="6"/>
      <c r="E49" s="6"/>
      <c r="F49" s="6"/>
      <c r="G49" s="7"/>
      <c r="H49" s="60"/>
      <c r="I49" s="60"/>
      <c r="J49" s="60"/>
    </row>
  </sheetData>
  <mergeCells count="3">
    <mergeCell ref="B3:D3"/>
    <mergeCell ref="B4:D4"/>
    <mergeCell ref="F4:G4"/>
  </mergeCells>
  <phoneticPr fontId="17" type="noConversion"/>
  <hyperlinks>
    <hyperlink ref="C46" r:id="rId1" display="mailto:zouchenliang@raytop.cn"/>
  </hyperlinks>
  <pageMargins left="0.69930555555555596" right="0.69930555555555596" top="0.75" bottom="0.75" header="0.3" footer="0.3"/>
  <pageSetup paperSize="9"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Foresight</dc:creator>
  <cp:lastModifiedBy>Microsoft Office 用户</cp:lastModifiedBy>
  <cp:lastPrinted>2017-11-05T08:51:00Z</cp:lastPrinted>
  <dcterms:created xsi:type="dcterms:W3CDTF">2002-04-26T02:08:00Z</dcterms:created>
  <dcterms:modified xsi:type="dcterms:W3CDTF">2018-04-26T03:42:45Z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