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44E9891-B1D5-4CA1-AE35-0745E2C6C677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I44" i="2"/>
  <c r="I43" i="2"/>
  <c r="I42" i="2"/>
  <c r="J37" i="2"/>
  <c r="J36" i="2"/>
  <c r="F36" i="2"/>
  <c r="I26" i="2"/>
  <c r="G29" i="2" s="1"/>
  <c r="H26" i="2"/>
  <c r="B29" i="2" s="1"/>
  <c r="G26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45" i="2"/>
  <c r="G53" i="3"/>
  <c r="G58" i="3" s="1"/>
  <c r="H44" i="3"/>
  <c r="H53" i="3" s="1"/>
  <c r="C58" i="3" s="1"/>
  <c r="I58" i="3" s="1"/>
  <c r="E53" i="3"/>
  <c r="A58" i="3" s="1"/>
  <c r="C53" i="3"/>
  <c r="K29" i="2"/>
</calcChain>
</file>

<file path=xl/sharedStrings.xml><?xml version="1.0" encoding="utf-8"?>
<sst xmlns="http://schemas.openxmlformats.org/spreadsheetml/2006/main" count="127" uniqueCount="102">
  <si>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</si>
  <si>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</si>
  <si>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</si>
  <si>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</si>
  <si>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</si>
  <si>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</si>
  <si>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</si>
  <si>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</si>
  <si>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</si>
  <si>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</si>
  <si>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</si>
  <si>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</si>
  <si>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</si>
  <si>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</si>
  <si>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</si>
  <si>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</si>
  <si>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</si>
  <si>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</si>
  <si>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</si>
  <si>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</si>
  <si>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</si>
  <si>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</si>
  <si>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</si>
  <si>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</si>
  <si>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</si>
  <si>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</si>
  <si>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</si>
  <si>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</si>
  <si>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</si>
  <si>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</si>
  <si>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</si>
  <si>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</si>
  <si>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</si>
  <si>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</si>
  <si>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</si>
  <si>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</si>
  <si>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</si>
  <si>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</si>
  <si>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</si>
  <si>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</si>
  <si>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</si>
  <si>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</si>
  <si>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</si>
  <si>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</si>
  <si>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</si>
  <si>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</si>
  <si>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</si>
  <si>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</si>
  <si>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</si>
  <si>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</si>
  <si>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</si>
  <si>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</si>
  <si>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</si>
  <si>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</si>
  <si>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</si>
  <si>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</si>
  <si>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</si>
  <si>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</si>
  <si>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</si>
  <si>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</si>
  <si>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</si>
  <si>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</si>
  <si>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</si>
  <si>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</si>
  <si>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</si>
  <si>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</si>
  <si>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</si>
  <si>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</si>
  <si>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</si>
  <si>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</si>
  <si>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</si>
  <si>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</si>
  <si>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</si>
  <si>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</si>
  <si>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</si>
  <si>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</si>
  <si>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</si>
  <si>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</si>
  <si>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</si>
  <si>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</si>
  <si>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</si>
  <si>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</si>
  <si>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</si>
  <si>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</si>
  <si>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HMZA-200607-QDH689</t>
    <phoneticPr fontId="12" type="noConversion"/>
  </si>
  <si>
    <t>2020/6/7-12</t>
    <phoneticPr fontId="12" type="noConversion"/>
  </si>
  <si>
    <t>北京-延安</t>
    <phoneticPr fontId="12" type="noConversion"/>
  </si>
  <si>
    <t>西安-北京</t>
    <phoneticPr fontId="12" type="noConversion"/>
  </si>
  <si>
    <t>6.7日王凤雨</t>
    <phoneticPr fontId="12" type="noConversion"/>
  </si>
  <si>
    <t>餐费</t>
    <phoneticPr fontId="12" type="noConversion"/>
  </si>
  <si>
    <t>运费</t>
    <phoneticPr fontId="12" type="noConversion"/>
  </si>
  <si>
    <t>顺丰</t>
    <phoneticPr fontId="12" type="noConversion"/>
  </si>
  <si>
    <t>德邦</t>
    <phoneticPr fontId="12" type="noConversion"/>
  </si>
  <si>
    <t>过路费</t>
    <phoneticPr fontId="12" type="noConversion"/>
  </si>
  <si>
    <t>机场-家</t>
    <phoneticPr fontId="12" type="noConversion"/>
  </si>
  <si>
    <t>详见行程单</t>
    <phoneticPr fontId="12" type="noConversion"/>
  </si>
  <si>
    <t>6.14王凤雨</t>
    <phoneticPr fontId="12" type="noConversion"/>
  </si>
  <si>
    <t>6.8 王凤雨 马洁 兼职</t>
    <phoneticPr fontId="12" type="noConversion"/>
  </si>
  <si>
    <t>6.11王凤雨 马洁 兼职</t>
    <phoneticPr fontId="12" type="noConversion"/>
  </si>
  <si>
    <t>6.11王凤雨 马洁 客户</t>
    <phoneticPr fontId="12" type="noConversion"/>
  </si>
  <si>
    <t>延安</t>
    <phoneticPr fontId="12" type="noConversion"/>
  </si>
  <si>
    <t>6.8-12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</si>
</sst>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3">
      <c r="H4" s="63" t="s">
        <v>1</v>
      </c>
      <c r="I4" s="63"/>
      <c r="J4" s="63" t="s">
        <v>2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3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 x14ac:dyDescent="0.3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7" t="s">
        <v>16</v>
      </c>
    </row>
    <row r="9" spans="1:12" ht="21" customHeight="1" x14ac:dyDescent="0.3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8"/>
    </row>
    <row r="10" spans="1:12" ht="21" customHeight="1" x14ac:dyDescent="0.3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8"/>
    </row>
    <row r="11" spans="1:12" ht="21" customHeight="1" x14ac:dyDescent="0.3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8"/>
    </row>
    <row r="12" spans="1:12" ht="21" customHeight="1" x14ac:dyDescent="0.3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8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 x14ac:dyDescent="0.3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7" t="s">
        <v>19</v>
      </c>
    </row>
    <row r="15" spans="1:12" ht="21" customHeight="1" x14ac:dyDescent="0.3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58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 x14ac:dyDescent="0.3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5" t="s">
        <v>22</v>
      </c>
    </row>
    <row r="18" spans="1:10" ht="21" customHeight="1" x14ac:dyDescent="0.3">
      <c r="A18" s="79"/>
      <c r="B18" s="75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66"/>
    </row>
    <row r="19" spans="1:10" ht="21" customHeight="1" x14ac:dyDescent="0.3">
      <c r="A19" s="79"/>
      <c r="B19" s="75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66"/>
    </row>
    <row r="20" spans="1:10" ht="21" customHeight="1" x14ac:dyDescent="0.3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6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7"/>
    </row>
    <row r="22" spans="1:10" ht="21" customHeight="1" x14ac:dyDescent="0.3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5" t="s">
        <v>25</v>
      </c>
    </row>
    <row r="23" spans="1:10" ht="21" customHeight="1" x14ac:dyDescent="0.3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6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7"/>
    </row>
    <row r="25" spans="1:10" ht="21" customHeight="1" x14ac:dyDescent="0.3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7" t="s">
        <v>28</v>
      </c>
    </row>
    <row r="26" spans="1:10" ht="21" customHeight="1" x14ac:dyDescent="0.3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8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9"/>
    </row>
    <row r="28" spans="1:10" ht="21" customHeight="1" x14ac:dyDescent="0.3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7" t="s">
        <v>31</v>
      </c>
    </row>
    <row r="29" spans="1:10" ht="21" customHeight="1" x14ac:dyDescent="0.3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6"/>
    </row>
    <row r="30" spans="1:10" ht="21" customHeight="1" x14ac:dyDescent="0.3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6"/>
    </row>
    <row r="31" spans="1:10" ht="21" customHeight="1" x14ac:dyDescent="0.3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6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7"/>
    </row>
    <row r="33" spans="1:10" ht="21" customHeight="1" x14ac:dyDescent="0.3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0"/>
    </row>
    <row r="34" spans="1:10" ht="21" customHeight="1" x14ac:dyDescent="0.3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61"/>
    </row>
    <row r="35" spans="1:10" ht="21" customHeight="1" x14ac:dyDescent="0.3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1"/>
    </row>
    <row r="36" spans="1:10" ht="21" customHeight="1" x14ac:dyDescent="0.3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61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2"/>
    </row>
    <row r="38" spans="1:10" ht="21" customHeight="1" x14ac:dyDescent="0.3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5" t="s">
        <v>36</v>
      </c>
    </row>
    <row r="39" spans="1:10" ht="21" customHeight="1" x14ac:dyDescent="0.3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6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7"/>
    </row>
    <row r="41" spans="1:10" ht="21" customHeight="1" x14ac:dyDescent="0.3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7" t="s">
        <v>39</v>
      </c>
    </row>
    <row r="42" spans="1:10" ht="21" customHeight="1" x14ac:dyDescent="0.3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8"/>
    </row>
    <row r="43" spans="1:10" ht="21" customHeight="1" x14ac:dyDescent="0.3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8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9"/>
    </row>
    <row r="45" spans="1:10" ht="21" customHeight="1" x14ac:dyDescent="0.3">
      <c r="A45" s="73">
        <v>10</v>
      </c>
      <c r="B45" s="75" t="s">
        <v>41</v>
      </c>
      <c r="C45" s="69">
        <v>0</v>
      </c>
      <c r="D45" s="72"/>
      <c r="E45" s="69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60"/>
    </row>
    <row r="46" spans="1:10" ht="21" customHeight="1" x14ac:dyDescent="0.3">
      <c r="A46" s="80"/>
      <c r="B46" s="75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61"/>
    </row>
    <row r="47" spans="1:10" ht="21" customHeight="1" x14ac:dyDescent="0.3">
      <c r="A47" s="80"/>
      <c r="B47" s="75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61"/>
    </row>
    <row r="48" spans="1:10" ht="21" customHeight="1" x14ac:dyDescent="0.3">
      <c r="A48" s="80"/>
      <c r="B48" s="75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61"/>
    </row>
    <row r="49" spans="1:10" ht="21" customHeight="1" x14ac:dyDescent="0.3">
      <c r="A49" s="80"/>
      <c r="B49" s="75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61"/>
    </row>
    <row r="50" spans="1:10" ht="21" customHeight="1" x14ac:dyDescent="0.3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61"/>
    </row>
    <row r="51" spans="1:10" ht="21" customHeight="1" x14ac:dyDescent="0.3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61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62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84" t="s">
        <v>44</v>
      </c>
      <c r="B57" s="85"/>
      <c r="C57" s="86" t="s">
        <v>45</v>
      </c>
      <c r="D57" s="86"/>
      <c r="E57" s="86" t="s">
        <v>46</v>
      </c>
      <c r="F57" s="86"/>
      <c r="G57" s="86" t="s">
        <v>47</v>
      </c>
      <c r="H57" s="86"/>
      <c r="I57" s="49" t="s">
        <v>48</v>
      </c>
    </row>
    <row r="58" spans="1:10" ht="21" customHeight="1" x14ac:dyDescent="0.3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topLeftCell="B31" workbookViewId="0">
      <selection activeCell="D42" sqref="D42:D4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3" t="s">
        <v>55</v>
      </c>
      <c r="G5" s="103"/>
      <c r="H5" s="5" t="s">
        <v>56</v>
      </c>
      <c r="I5" s="4"/>
      <c r="J5" s="103" t="s">
        <v>57</v>
      </c>
      <c r="K5" s="104"/>
    </row>
    <row r="6" spans="2:11" ht="20.100000000000001" customHeight="1" x14ac:dyDescent="0.3">
      <c r="B6" s="6"/>
      <c r="C6" s="7"/>
      <c r="D6" s="8" t="s">
        <v>58</v>
      </c>
      <c r="E6" s="8"/>
      <c r="F6" s="105" t="s">
        <v>100</v>
      </c>
      <c r="G6" s="105"/>
      <c r="H6" s="8" t="s">
        <v>59</v>
      </c>
      <c r="I6" s="7"/>
      <c r="J6" s="105" t="s">
        <v>60</v>
      </c>
      <c r="K6" s="106"/>
    </row>
    <row r="7" spans="2:11" ht="20.100000000000001" customHeight="1" x14ac:dyDescent="0.3">
      <c r="B7" s="6"/>
      <c r="C7" s="7"/>
      <c r="D7" s="8" t="s">
        <v>61</v>
      </c>
      <c r="E7" s="8"/>
      <c r="F7" s="111" t="s">
        <v>85</v>
      </c>
      <c r="G7" s="105"/>
      <c r="H7" s="8" t="s">
        <v>62</v>
      </c>
      <c r="I7" s="22"/>
      <c r="J7" s="105">
        <v>6.29</v>
      </c>
      <c r="K7" s="10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100" t="s">
        <v>84</v>
      </c>
      <c r="K8" s="10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2" t="s">
        <v>3</v>
      </c>
      <c r="C10" s="113"/>
      <c r="D10" s="14" t="s">
        <v>64</v>
      </c>
      <c r="E10" s="89" t="s">
        <v>65</v>
      </c>
      <c r="F10" s="91"/>
      <c r="G10" s="16" t="s">
        <v>66</v>
      </c>
      <c r="H10" s="15" t="s">
        <v>67</v>
      </c>
      <c r="I10" s="89" t="s">
        <v>68</v>
      </c>
      <c r="J10" s="91"/>
      <c r="K10" s="16" t="s">
        <v>69</v>
      </c>
    </row>
    <row r="11" spans="2:11" ht="20.100000000000001" customHeight="1" x14ac:dyDescent="0.3">
      <c r="B11" s="109">
        <v>1</v>
      </c>
      <c r="C11" s="110"/>
      <c r="D11" s="94" t="s">
        <v>70</v>
      </c>
      <c r="E11" s="114" t="s">
        <v>71</v>
      </c>
      <c r="F11" s="115"/>
      <c r="G11" s="17">
        <v>340</v>
      </c>
      <c r="H11" s="17">
        <v>340</v>
      </c>
      <c r="I11" s="98"/>
      <c r="J11" s="99"/>
      <c r="K11" s="24" t="s">
        <v>86</v>
      </c>
    </row>
    <row r="12" spans="2:11" ht="20.100000000000001" customHeight="1" x14ac:dyDescent="0.3">
      <c r="B12" s="51"/>
      <c r="C12" s="52"/>
      <c r="D12" s="95"/>
      <c r="E12" s="116"/>
      <c r="F12" s="117"/>
      <c r="G12" s="56">
        <v>380</v>
      </c>
      <c r="H12" s="56">
        <v>380</v>
      </c>
      <c r="I12" s="53"/>
      <c r="J12" s="54"/>
      <c r="K12" s="24" t="s">
        <v>87</v>
      </c>
    </row>
    <row r="13" spans="2:11" ht="23" customHeight="1" x14ac:dyDescent="0.3">
      <c r="B13" s="109">
        <v>2</v>
      </c>
      <c r="C13" s="110"/>
      <c r="D13" s="95"/>
      <c r="E13" s="114" t="s">
        <v>73</v>
      </c>
      <c r="F13" s="115"/>
      <c r="G13" s="17">
        <v>202.27</v>
      </c>
      <c r="H13" s="56">
        <v>202.27</v>
      </c>
      <c r="I13" s="98"/>
      <c r="J13" s="99"/>
      <c r="K13" s="24" t="s">
        <v>95</v>
      </c>
    </row>
    <row r="14" spans="2:11" ht="23" customHeight="1" x14ac:dyDescent="0.3">
      <c r="B14" s="51"/>
      <c r="C14" s="52"/>
      <c r="D14" s="95"/>
      <c r="E14" s="116"/>
      <c r="F14" s="117"/>
      <c r="G14" s="56">
        <v>59</v>
      </c>
      <c r="H14" s="56">
        <v>59</v>
      </c>
      <c r="I14" s="53"/>
      <c r="J14" s="54"/>
      <c r="K14" s="24" t="s">
        <v>94</v>
      </c>
    </row>
    <row r="15" spans="2:11" ht="20.100000000000001" customHeight="1" x14ac:dyDescent="0.3">
      <c r="B15" s="109">
        <v>3</v>
      </c>
      <c r="C15" s="110"/>
      <c r="D15" s="95"/>
      <c r="E15" s="109" t="s">
        <v>74</v>
      </c>
      <c r="F15" s="110"/>
      <c r="G15" s="17">
        <v>0</v>
      </c>
      <c r="H15" s="17"/>
      <c r="I15" s="98"/>
      <c r="J15" s="99"/>
      <c r="K15" s="24" t="s">
        <v>72</v>
      </c>
    </row>
    <row r="16" spans="2:11" ht="20.100000000000001" customHeight="1" x14ac:dyDescent="0.3">
      <c r="B16" s="109">
        <v>4</v>
      </c>
      <c r="C16" s="110"/>
      <c r="D16" s="95"/>
      <c r="E16" s="114" t="s">
        <v>89</v>
      </c>
      <c r="F16" s="115"/>
      <c r="G16" s="17">
        <v>29.5</v>
      </c>
      <c r="H16" s="17">
        <v>29.5</v>
      </c>
      <c r="I16" s="98"/>
      <c r="J16" s="99"/>
      <c r="K16" s="118" t="s">
        <v>88</v>
      </c>
    </row>
    <row r="17" spans="2:11" ht="20.100000000000001" customHeight="1" x14ac:dyDescent="0.3">
      <c r="B17" s="51"/>
      <c r="C17" s="52"/>
      <c r="D17" s="55"/>
      <c r="E17" s="122"/>
      <c r="F17" s="123"/>
      <c r="G17" s="56">
        <v>25.5</v>
      </c>
      <c r="H17" s="56">
        <v>25.5</v>
      </c>
      <c r="I17" s="53"/>
      <c r="J17" s="54"/>
      <c r="K17" s="121"/>
    </row>
    <row r="18" spans="2:11" ht="20.100000000000001" customHeight="1" x14ac:dyDescent="0.3">
      <c r="B18" s="51"/>
      <c r="C18" s="52"/>
      <c r="D18" s="55"/>
      <c r="E18" s="122"/>
      <c r="F18" s="123"/>
      <c r="G18" s="56">
        <v>10.5</v>
      </c>
      <c r="H18" s="56">
        <v>10.5</v>
      </c>
      <c r="I18" s="53"/>
      <c r="J18" s="54"/>
      <c r="K18" s="119"/>
    </row>
    <row r="19" spans="2:11" ht="20.100000000000001" customHeight="1" x14ac:dyDescent="0.3">
      <c r="B19" s="51"/>
      <c r="C19" s="52"/>
      <c r="D19" s="55"/>
      <c r="E19" s="122"/>
      <c r="F19" s="123"/>
      <c r="G19" s="56">
        <v>55.9</v>
      </c>
      <c r="H19" s="56"/>
      <c r="I19" s="53"/>
      <c r="J19" s="54">
        <v>55.9</v>
      </c>
      <c r="K19" s="120" t="s">
        <v>97</v>
      </c>
    </row>
    <row r="20" spans="2:11" ht="20.100000000000001" customHeight="1" x14ac:dyDescent="0.3">
      <c r="B20" s="51"/>
      <c r="C20" s="52"/>
      <c r="D20" s="55"/>
      <c r="E20" s="122"/>
      <c r="F20" s="123"/>
      <c r="G20" s="56">
        <v>64.5</v>
      </c>
      <c r="H20" s="56"/>
      <c r="I20" s="53"/>
      <c r="J20" s="54">
        <v>64.5</v>
      </c>
      <c r="K20" s="120" t="s">
        <v>98</v>
      </c>
    </row>
    <row r="21" spans="2:11" ht="20.100000000000001" customHeight="1" x14ac:dyDescent="0.3">
      <c r="B21" s="51"/>
      <c r="C21" s="52"/>
      <c r="D21" s="55"/>
      <c r="E21" s="122"/>
      <c r="F21" s="123"/>
      <c r="G21" s="56">
        <v>37.5</v>
      </c>
      <c r="H21" s="56"/>
      <c r="I21" s="53"/>
      <c r="J21" s="54">
        <v>37.5</v>
      </c>
      <c r="K21" s="120" t="s">
        <v>99</v>
      </c>
    </row>
    <row r="22" spans="2:11" ht="20.100000000000001" customHeight="1" x14ac:dyDescent="0.3">
      <c r="B22" s="51"/>
      <c r="C22" s="52"/>
      <c r="D22" s="55"/>
      <c r="E22" s="116"/>
      <c r="F22" s="117"/>
      <c r="G22" s="56">
        <v>58</v>
      </c>
      <c r="H22" s="56">
        <v>58</v>
      </c>
      <c r="I22" s="53"/>
      <c r="J22" s="54"/>
      <c r="K22" s="24" t="s">
        <v>96</v>
      </c>
    </row>
    <row r="23" spans="2:11" ht="20.100000000000001" customHeight="1" x14ac:dyDescent="0.3">
      <c r="B23" s="109">
        <v>5</v>
      </c>
      <c r="C23" s="110"/>
      <c r="D23" s="94" t="s">
        <v>41</v>
      </c>
      <c r="E23" s="114" t="s">
        <v>90</v>
      </c>
      <c r="F23" s="115"/>
      <c r="G23" s="17">
        <v>19</v>
      </c>
      <c r="H23" s="17">
        <v>19</v>
      </c>
      <c r="I23" s="98"/>
      <c r="J23" s="99"/>
      <c r="K23" s="24" t="s">
        <v>91</v>
      </c>
    </row>
    <row r="24" spans="2:11" ht="20.100000000000001" customHeight="1" x14ac:dyDescent="0.3">
      <c r="B24" s="109">
        <v>6</v>
      </c>
      <c r="C24" s="110"/>
      <c r="D24" s="95"/>
      <c r="E24" s="116"/>
      <c r="F24" s="117"/>
      <c r="G24" s="17">
        <v>572</v>
      </c>
      <c r="H24" s="17">
        <v>572</v>
      </c>
      <c r="I24" s="98"/>
      <c r="J24" s="99"/>
      <c r="K24" s="24" t="s">
        <v>92</v>
      </c>
    </row>
    <row r="25" spans="2:11" ht="20.100000000000001" customHeight="1" x14ac:dyDescent="0.3">
      <c r="B25" s="109">
        <v>7</v>
      </c>
      <c r="C25" s="110"/>
      <c r="D25" s="96"/>
      <c r="E25" s="97" t="s">
        <v>93</v>
      </c>
      <c r="F25" s="97"/>
      <c r="G25" s="17">
        <v>39</v>
      </c>
      <c r="H25" s="17">
        <v>39</v>
      </c>
      <c r="I25" s="98"/>
      <c r="J25" s="99"/>
      <c r="K25" s="24"/>
    </row>
    <row r="26" spans="2:11" ht="20.100000000000001" customHeight="1" x14ac:dyDescent="0.3">
      <c r="B26" s="89" t="s">
        <v>43</v>
      </c>
      <c r="C26" s="90"/>
      <c r="D26" s="90"/>
      <c r="E26" s="90"/>
      <c r="F26" s="91"/>
      <c r="G26" s="18">
        <f>SUM(G11:G25)</f>
        <v>1892.67</v>
      </c>
      <c r="H26" s="18">
        <f>SUM(H11:H25)</f>
        <v>1734.77</v>
      </c>
      <c r="I26" s="92">
        <f>SUM(I11:J25)</f>
        <v>157.9</v>
      </c>
      <c r="J26" s="93"/>
      <c r="K26" s="25"/>
    </row>
    <row r="27" spans="2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26"/>
      <c r="K27" s="13"/>
    </row>
    <row r="28" spans="2:11" ht="20.100000000000001" customHeight="1" x14ac:dyDescent="0.3">
      <c r="B28" s="107" t="s">
        <v>67</v>
      </c>
      <c r="C28" s="107"/>
      <c r="D28" s="107"/>
      <c r="E28" s="107"/>
      <c r="F28" s="107"/>
      <c r="G28" s="107" t="s">
        <v>75</v>
      </c>
      <c r="H28" s="107"/>
      <c r="I28" s="107"/>
      <c r="J28" s="107"/>
      <c r="K28" s="16" t="s">
        <v>76</v>
      </c>
    </row>
    <row r="29" spans="2:11" ht="20.100000000000001" customHeight="1" x14ac:dyDescent="0.3">
      <c r="B29" s="108">
        <f>H26</f>
        <v>1734.77</v>
      </c>
      <c r="C29" s="108"/>
      <c r="D29" s="108"/>
      <c r="E29" s="108"/>
      <c r="F29" s="108"/>
      <c r="G29" s="108">
        <f>I26</f>
        <v>157.9</v>
      </c>
      <c r="H29" s="108"/>
      <c r="I29" s="108"/>
      <c r="J29" s="108"/>
      <c r="K29" s="27">
        <f>SUM(B29:J29)</f>
        <v>1892.67</v>
      </c>
    </row>
    <row r="30" spans="2:11" ht="20.100000000000001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.100000000000001" customHeight="1" x14ac:dyDescent="0.3">
      <c r="B31" s="13" t="s">
        <v>77</v>
      </c>
      <c r="C31" s="13"/>
      <c r="D31" s="13"/>
      <c r="E31" s="13"/>
      <c r="F31" s="13" t="s">
        <v>50</v>
      </c>
      <c r="G31" s="13" t="s">
        <v>78</v>
      </c>
      <c r="H31" s="13"/>
      <c r="I31" s="13"/>
      <c r="J31" s="13" t="s">
        <v>52</v>
      </c>
      <c r="K31" s="13"/>
    </row>
    <row r="34" spans="1:11" ht="17.649999999999999" x14ac:dyDescent="0.3">
      <c r="A34" s="81" t="s">
        <v>79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6" spans="1:11" ht="20.100000000000001" customHeight="1" x14ac:dyDescent="0.3">
      <c r="B36" s="3"/>
      <c r="C36" s="4"/>
      <c r="D36" s="5" t="s">
        <v>54</v>
      </c>
      <c r="E36" s="5"/>
      <c r="F36" s="103" t="str">
        <f>F5</f>
        <v>王凤雨</v>
      </c>
      <c r="G36" s="103"/>
      <c r="H36" s="5" t="s">
        <v>56</v>
      </c>
      <c r="I36" s="4"/>
      <c r="J36" s="103" t="str">
        <f>J5</f>
        <v>助理</v>
      </c>
      <c r="K36" s="104"/>
    </row>
    <row r="37" spans="1:11" ht="20.100000000000001" customHeight="1" x14ac:dyDescent="0.3">
      <c r="B37" s="6"/>
      <c r="C37" s="7"/>
      <c r="D37" s="8" t="s">
        <v>58</v>
      </c>
      <c r="E37" s="8"/>
      <c r="F37" s="105" t="s">
        <v>100</v>
      </c>
      <c r="G37" s="105"/>
      <c r="H37" s="8" t="s">
        <v>59</v>
      </c>
      <c r="I37" s="7"/>
      <c r="J37" s="105" t="str">
        <f>J6</f>
        <v>企划活动部</v>
      </c>
      <c r="K37" s="106"/>
    </row>
    <row r="38" spans="1:11" ht="20.100000000000001" customHeight="1" x14ac:dyDescent="0.3">
      <c r="B38" s="6"/>
      <c r="C38" s="7"/>
      <c r="D38" s="8" t="s">
        <v>61</v>
      </c>
      <c r="E38" s="8"/>
      <c r="F38" s="111" t="s">
        <v>85</v>
      </c>
      <c r="G38" s="105"/>
      <c r="H38" s="8" t="s">
        <v>62</v>
      </c>
      <c r="I38" s="22"/>
      <c r="J38" s="105">
        <v>6.29</v>
      </c>
      <c r="K38" s="106"/>
    </row>
    <row r="39" spans="1:11" ht="20.100000000000001" customHeight="1" x14ac:dyDescent="0.3">
      <c r="B39" s="9"/>
      <c r="C39" s="10"/>
      <c r="D39" s="11"/>
      <c r="E39" s="11"/>
      <c r="F39" s="12"/>
      <c r="G39" s="12"/>
      <c r="H39" s="11" t="s">
        <v>63</v>
      </c>
      <c r="I39" s="23"/>
      <c r="J39" s="100" t="s">
        <v>84</v>
      </c>
      <c r="K39" s="101"/>
    </row>
    <row r="40" spans="1:11" ht="20.100000000000001" customHeight="1" x14ac:dyDescent="0.3"/>
    <row r="41" spans="1:11" ht="20.100000000000001" customHeight="1" x14ac:dyDescent="0.3">
      <c r="B41" s="97"/>
      <c r="C41" s="97"/>
      <c r="D41" s="19" t="s">
        <v>80</v>
      </c>
      <c r="E41" s="97" t="s">
        <v>81</v>
      </c>
      <c r="F41" s="97"/>
      <c r="G41" s="17" t="s">
        <v>82</v>
      </c>
      <c r="H41" s="17" t="s">
        <v>83</v>
      </c>
      <c r="I41" s="102" t="s">
        <v>43</v>
      </c>
      <c r="J41" s="102"/>
      <c r="K41" s="28" t="s">
        <v>69</v>
      </c>
    </row>
    <row r="42" spans="1:11" ht="20.100000000000001" customHeight="1" x14ac:dyDescent="0.3">
      <c r="B42" s="97">
        <v>1</v>
      </c>
      <c r="C42" s="97"/>
      <c r="D42" s="20" t="s">
        <v>100</v>
      </c>
      <c r="E42" s="97">
        <v>6.7</v>
      </c>
      <c r="F42" s="97"/>
      <c r="G42" s="17">
        <v>200</v>
      </c>
      <c r="H42" s="17">
        <v>1</v>
      </c>
      <c r="I42" s="98">
        <f>G42*H42</f>
        <v>200</v>
      </c>
      <c r="J42" s="99"/>
      <c r="K42" s="29"/>
    </row>
    <row r="43" spans="1:11" ht="20.100000000000001" customHeight="1" x14ac:dyDescent="0.3">
      <c r="B43" s="97">
        <v>2</v>
      </c>
      <c r="C43" s="97"/>
      <c r="D43" s="20" t="s">
        <v>100</v>
      </c>
      <c r="E43" s="97" t="s">
        <v>101</v>
      </c>
      <c r="F43" s="97"/>
      <c r="G43" s="17">
        <v>100</v>
      </c>
      <c r="H43" s="17">
        <v>5</v>
      </c>
      <c r="I43" s="98">
        <f t="shared" ref="I43:I44" si="0">G43*H43</f>
        <v>500</v>
      </c>
      <c r="J43" s="99"/>
      <c r="K43" s="29"/>
    </row>
    <row r="44" spans="1:11" ht="20.100000000000001" customHeight="1" x14ac:dyDescent="0.3">
      <c r="B44" s="97">
        <v>3</v>
      </c>
      <c r="C44" s="97"/>
      <c r="D44" s="20"/>
      <c r="E44" s="97"/>
      <c r="F44" s="97"/>
      <c r="G44" s="17">
        <v>0</v>
      </c>
      <c r="H44" s="17">
        <v>0</v>
      </c>
      <c r="I44" s="98">
        <f t="shared" si="0"/>
        <v>0</v>
      </c>
      <c r="J44" s="99"/>
      <c r="K44" s="29"/>
    </row>
    <row r="45" spans="1:11" ht="20.100000000000001" customHeight="1" x14ac:dyDescent="0.3">
      <c r="B45" s="89" t="s">
        <v>43</v>
      </c>
      <c r="C45" s="90"/>
      <c r="D45" s="90"/>
      <c r="E45" s="90"/>
      <c r="F45" s="91"/>
      <c r="G45" s="18"/>
      <c r="H45" s="18">
        <f>SUM(H27:H44)</f>
        <v>6</v>
      </c>
      <c r="I45" s="92">
        <f>SUM(I42:J44)</f>
        <v>700</v>
      </c>
      <c r="J45" s="93"/>
      <c r="K45" s="25"/>
    </row>
    <row r="46" spans="1:11" ht="20.100000000000001" customHeight="1" x14ac:dyDescent="0.3">
      <c r="B46" s="13" t="s">
        <v>77</v>
      </c>
      <c r="C46" s="13"/>
      <c r="D46" s="13"/>
      <c r="E46" s="13"/>
      <c r="F46" s="13" t="s">
        <v>50</v>
      </c>
      <c r="G46" s="13" t="s">
        <v>78</v>
      </c>
      <c r="H46" s="13"/>
      <c r="I46" s="13"/>
      <c r="J46" s="13" t="s">
        <v>52</v>
      </c>
      <c r="K46" s="13"/>
    </row>
  </sheetData>
  <mergeCells count="62">
    <mergeCell ref="K16:K18"/>
    <mergeCell ref="E23:F24"/>
    <mergeCell ref="E13:F14"/>
    <mergeCell ref="E16:F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3:C13"/>
    <mergeCell ref="I13:J13"/>
    <mergeCell ref="E11:F12"/>
    <mergeCell ref="B15:C15"/>
    <mergeCell ref="E15:F15"/>
    <mergeCell ref="I15:J15"/>
    <mergeCell ref="B16:C16"/>
    <mergeCell ref="I16:J16"/>
    <mergeCell ref="B23:C23"/>
    <mergeCell ref="I23:J23"/>
    <mergeCell ref="B24:C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I42:J42"/>
    <mergeCell ref="F36:G36"/>
    <mergeCell ref="J36:K36"/>
    <mergeCell ref="F37:G37"/>
    <mergeCell ref="J37:K37"/>
    <mergeCell ref="F38:G38"/>
    <mergeCell ref="J38:K38"/>
    <mergeCell ref="B45:F45"/>
    <mergeCell ref="I45:J45"/>
    <mergeCell ref="D11:D16"/>
    <mergeCell ref="D23:D25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B42:C42"/>
    <mergeCell ref="E42:F4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2020-06-29T11:04:51Z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