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370"/>
  </bookViews>
  <sheets>
    <sheet name="员工报销明细" sheetId="3" r:id="rId1"/>
    <sheet name="员工差旅明细" sheetId="2" r:id="rId2"/>
  </sheets>
  <definedNames>
    <definedName name="_xlnm.Print_Area" localSheetId="1">员工差旅明细!$A$1:$K$65</definedName>
  </definedNames>
  <calcPr calcId="144525" concurrentCalc="0"/>
</workbook>
</file>

<file path=xl/sharedStrings.xml><?xml version="1.0" encoding="utf-8"?>
<sst xmlns="http://schemas.openxmlformats.org/spreadsheetml/2006/main" count="93">
  <si>
    <t>【借款报销单】</t>
  </si>
  <si>
    <t>团号：HMOA-180108-STY608</t>
  </si>
  <si>
    <t>会议日期：01月08日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</si>
  <si>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</si>
  <si>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</si>
  <si>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</si>
  <si>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</si>
  <si>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</si>
  <si>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</si>
  <si>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</si>
  <si>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</si>
  <si>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</si>
  <si>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</si>
  <si>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</si>
  <si>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</si>
  <si>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</si>
  <si>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</si>
  <si>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</si>
  <si>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</si>
  <si>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</si>
  <si>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</si>
  <si>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</si>
  <si>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客户邮件已确认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</si>
  <si>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</si>
  <si>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</si>
  <si>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</si>
  <si>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</si>
  <si>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</si>
  <si>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</si>
  <si>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</si>
  <si>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</si>
  <si>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</si>
  <si>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</si>
  <si>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</si>
  <si>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</si>
  <si>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9月6日打印桌卡胸卡等制作物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</si>
  <si>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</si>
  <si>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</si>
  <si>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</si>
  <si>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</si>
  <si>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</si>
  <si>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</si>
  <si>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</si>
  <si>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</si>
  <si>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</si>
  <si>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</si>
  <si>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</si>
  <si>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</si>
  <si>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</si>
  <si>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</si>
  <si>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</si>
  <si>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</si>
  <si>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</si>
  <si>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</si>
  <si>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</si>
  <si>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</si>
  <si>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</si>
  <si>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丁凯旋</t>
  </si>
  <si>
    <t>职位:</t>
  </si>
  <si>
    <t>业务助理</t>
  </si>
  <si>
    <t>发生地:</t>
  </si>
  <si>
    <t>上海</t>
  </si>
  <si>
    <t>部门:</t>
  </si>
  <si>
    <t>上海事业部</t>
  </si>
  <si>
    <t>发生日期:</t>
  </si>
  <si>
    <t>1月26日</t>
  </si>
  <si>
    <t>报销日期:</t>
  </si>
  <si>
    <t>1月29日</t>
  </si>
  <si>
    <t>团号:</t>
  </si>
  <si>
    <t>HMO-1709-A08STY603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</si>
  <si>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</si>
  <si>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</si>
  <si>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</si>
  <si>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</si>
  <si>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</si>
  <si>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</si>
  <si>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</si>
  <si>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</si>
  <si>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</si>
  <si>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</si>
  <si>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1/26  公司-外高桥皇冠假日</t>
  </si>
  <si>
    <t>住宿费</t>
  </si>
  <si>
    <t>餐费</t>
  </si>
  <si>
    <t>1/26 陈佳伟 丁凯旋 晚餐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</si>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</sst>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2" fillId="12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1" borderId="17" applyNumberFormat="0" applyFon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8" fillId="13" borderId="20" applyNumberFormat="0" applyAlignment="0" applyProtection="0">
      <alignment vertical="center"/>
    </xf>
    <xf numFmtId="0" fontId="13" fillId="13" borderId="18" applyNumberFormat="0" applyAlignment="0" applyProtection="0">
      <alignment vertical="center"/>
    </xf>
    <xf numFmtId="0" fontId="10" fillId="10" borderId="1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7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0" fontId="3" fillId="3" borderId="8" xfId="50" applyFont="1" applyFill="1" applyBorder="1" applyAlignment="1">
      <alignment vertical="center" wrapText="1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7" fontId="3" fillId="0" borderId="0" xfId="50" applyNumberFormat="1" applyFont="1" applyBorder="1" applyAlignment="1">
      <alignment horizontal="left" vertical="center"/>
    </xf>
    <xf numFmtId="176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6" fontId="7" fillId="6" borderId="8" xfId="0" applyNumberFormat="1" applyFont="1" applyFill="1" applyBorder="1" applyAlignment="1">
      <alignment horizontal="center" vertical="center"/>
    </xf>
    <xf numFmtId="176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right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180" fontId="6" fillId="0" borderId="9" xfId="0" applyNumberFormat="1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180" fontId="0" fillId="0" borderId="10" xfId="0" applyNumberFormat="1" applyFill="1" applyBorder="1" applyAlignment="1">
      <alignment horizontal="center" vertical="center"/>
    </xf>
    <xf numFmtId="180" fontId="6" fillId="0" borderId="10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80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180" fontId="6" fillId="0" borderId="11" xfId="0" applyNumberFormat="1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0" fillId="0" borderId="8" xfId="0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6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18110" y="19050"/>
          <a:ext cx="134810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74"/>
  <sheetViews>
    <sheetView tabSelected="1" topLeftCell="B1" workbookViewId="0">
      <selection activeCell="J8" sqref="J8:J13"/>
    </sheetView>
  </sheetViews>
  <sheetFormatPr defaultColWidth="9" defaultRowHeight="21" customHeight="1"/>
  <cols>
    <col min="1" max="1" width="9" style="51"/>
    <col min="2" max="2" width="16.7083333333333" customWidth="1"/>
    <col min="3" max="3" width="16.1416666666667" style="52" customWidth="1"/>
    <col min="4" max="4" width="14.8583333333333" customWidth="1"/>
    <col min="5" max="5" width="16.5666666666667" customWidth="1"/>
    <col min="6" max="6" width="12" customWidth="1"/>
    <col min="8" max="8" width="14" customWidth="1"/>
    <col min="9" max="9" width="15" customWidth="1"/>
    <col min="10" max="10" width="39.42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91"/>
      <c r="J2" s="91"/>
      <c r="K2" s="91"/>
      <c r="L2" s="91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>F8+G8</f>
        <v>0</v>
      </c>
      <c r="I8" s="92"/>
      <c r="J8" s="93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>F9+G9</f>
        <v>0</v>
      </c>
      <c r="I9" s="92"/>
      <c r="J9" s="94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>F10+G10</f>
        <v>0</v>
      </c>
      <c r="I10" s="92"/>
      <c r="J10" s="94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>F11+G11</f>
        <v>0</v>
      </c>
      <c r="I11" s="92"/>
      <c r="J11" s="94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>F12+G12</f>
        <v>0</v>
      </c>
      <c r="I12" s="92"/>
      <c r="J12" s="94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0">SUM(G8:G12)</f>
        <v>0</v>
      </c>
      <c r="H13" s="67">
        <f t="shared" si="0"/>
        <v>0</v>
      </c>
      <c r="I13" s="95"/>
      <c r="J13" s="96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>C14*D14</f>
        <v>0</v>
      </c>
      <c r="F14" s="63">
        <v>0</v>
      </c>
      <c r="G14" s="63">
        <v>0</v>
      </c>
      <c r="H14" s="63">
        <f>F14+G14</f>
        <v>0</v>
      </c>
      <c r="I14" s="92"/>
      <c r="J14" s="93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1">F15+G15</f>
        <v>0</v>
      </c>
      <c r="I15" s="92"/>
      <c r="J15" s="94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95"/>
      <c r="J16" s="96"/>
    </row>
    <row r="17" s="50" customFormat="1" customHeight="1" spans="1:10">
      <c r="A17" s="74">
        <v>3</v>
      </c>
      <c r="B17" s="75" t="s">
        <v>21</v>
      </c>
      <c r="C17" s="76">
        <v>0</v>
      </c>
      <c r="D17" s="77"/>
      <c r="E17" s="76">
        <f>C17*D31</f>
        <v>0</v>
      </c>
      <c r="F17" s="63">
        <v>1520</v>
      </c>
      <c r="G17" s="63">
        <v>0</v>
      </c>
      <c r="H17" s="63">
        <f>F17</f>
        <v>1520</v>
      </c>
      <c r="I17" s="97" t="s">
        <v>22</v>
      </c>
      <c r="J17" s="98"/>
    </row>
    <row r="18" s="50" customFormat="1" customHeight="1" spans="1:10">
      <c r="A18" s="78"/>
      <c r="B18" s="79"/>
      <c r="C18" s="80"/>
      <c r="D18" s="81"/>
      <c r="E18" s="80"/>
      <c r="F18" s="63">
        <v>1189</v>
      </c>
      <c r="G18" s="63">
        <v>0</v>
      </c>
      <c r="H18" s="63">
        <f t="shared" ref="H18:H34" si="2">F18</f>
        <v>1189</v>
      </c>
      <c r="I18" s="97" t="s">
        <v>22</v>
      </c>
      <c r="J18" s="98"/>
    </row>
    <row r="19" s="50" customFormat="1" customHeight="1" spans="1:10">
      <c r="A19" s="78"/>
      <c r="B19" s="79"/>
      <c r="C19" s="80"/>
      <c r="D19" s="81"/>
      <c r="E19" s="80"/>
      <c r="F19" s="63">
        <v>427</v>
      </c>
      <c r="G19" s="63">
        <v>0</v>
      </c>
      <c r="H19" s="63">
        <f t="shared" si="2"/>
        <v>427</v>
      </c>
      <c r="I19" s="97" t="s">
        <v>22</v>
      </c>
      <c r="J19" s="98"/>
    </row>
    <row r="20" s="50" customFormat="1" customHeight="1" spans="1:10">
      <c r="A20" s="78"/>
      <c r="B20" s="79"/>
      <c r="C20" s="80"/>
      <c r="D20" s="81"/>
      <c r="E20" s="80"/>
      <c r="F20" s="63">
        <v>360.6</v>
      </c>
      <c r="G20" s="63">
        <v>0</v>
      </c>
      <c r="H20" s="63">
        <f t="shared" si="2"/>
        <v>360.6</v>
      </c>
      <c r="I20" s="97" t="s">
        <v>22</v>
      </c>
      <c r="J20" s="98"/>
    </row>
    <row r="21" s="50" customFormat="1" customHeight="1" spans="1:10">
      <c r="A21" s="78"/>
      <c r="B21" s="79"/>
      <c r="C21" s="80"/>
      <c r="D21" s="81"/>
      <c r="E21" s="80"/>
      <c r="F21" s="63">
        <v>377</v>
      </c>
      <c r="G21" s="63">
        <v>0</v>
      </c>
      <c r="H21" s="63">
        <f t="shared" si="2"/>
        <v>377</v>
      </c>
      <c r="I21" s="97" t="s">
        <v>22</v>
      </c>
      <c r="J21" s="98"/>
    </row>
    <row r="22" s="50" customFormat="1" customHeight="1" spans="1:10">
      <c r="A22" s="78"/>
      <c r="B22" s="79"/>
      <c r="C22" s="80"/>
      <c r="D22" s="81"/>
      <c r="E22" s="80"/>
      <c r="F22" s="63">
        <v>900</v>
      </c>
      <c r="G22" s="63">
        <v>0</v>
      </c>
      <c r="H22" s="63">
        <f t="shared" si="2"/>
        <v>900</v>
      </c>
      <c r="I22" s="97" t="s">
        <v>22</v>
      </c>
      <c r="J22" s="98"/>
    </row>
    <row r="23" s="50" customFormat="1" customHeight="1" spans="1:10">
      <c r="A23" s="78"/>
      <c r="B23" s="79"/>
      <c r="C23" s="80"/>
      <c r="D23" s="81"/>
      <c r="E23" s="80"/>
      <c r="F23" s="63">
        <v>1000</v>
      </c>
      <c r="G23" s="63">
        <v>0</v>
      </c>
      <c r="H23" s="63">
        <f t="shared" si="2"/>
        <v>1000</v>
      </c>
      <c r="I23" s="97" t="s">
        <v>22</v>
      </c>
      <c r="J23" s="98"/>
    </row>
    <row r="24" s="50" customFormat="1" customHeight="1" spans="1:10">
      <c r="A24" s="78"/>
      <c r="B24" s="79"/>
      <c r="C24" s="80"/>
      <c r="D24" s="81"/>
      <c r="E24" s="80"/>
      <c r="F24" s="63">
        <v>630</v>
      </c>
      <c r="G24" s="63">
        <v>0</v>
      </c>
      <c r="H24" s="63">
        <f t="shared" si="2"/>
        <v>630</v>
      </c>
      <c r="I24" s="97" t="s">
        <v>22</v>
      </c>
      <c r="J24" s="98"/>
    </row>
    <row r="25" s="50" customFormat="1" customHeight="1" spans="1:10">
      <c r="A25" s="78"/>
      <c r="B25" s="79"/>
      <c r="C25" s="80"/>
      <c r="D25" s="81"/>
      <c r="E25" s="80"/>
      <c r="F25" s="63">
        <v>1000</v>
      </c>
      <c r="G25" s="63">
        <v>0</v>
      </c>
      <c r="H25" s="63">
        <f t="shared" si="2"/>
        <v>1000</v>
      </c>
      <c r="I25" s="97" t="s">
        <v>22</v>
      </c>
      <c r="J25" s="98"/>
    </row>
    <row r="26" s="50" customFormat="1" customHeight="1" spans="1:10">
      <c r="A26" s="78"/>
      <c r="B26" s="79"/>
      <c r="C26" s="80"/>
      <c r="D26" s="81"/>
      <c r="E26" s="80"/>
      <c r="F26" s="63">
        <v>1700</v>
      </c>
      <c r="G26" s="63">
        <v>0</v>
      </c>
      <c r="H26" s="63">
        <f t="shared" si="2"/>
        <v>1700</v>
      </c>
      <c r="I26" s="97" t="s">
        <v>22</v>
      </c>
      <c r="J26" s="98"/>
    </row>
    <row r="27" s="50" customFormat="1" customHeight="1" spans="1:10">
      <c r="A27" s="78"/>
      <c r="B27" s="79"/>
      <c r="C27" s="80"/>
      <c r="D27" s="81"/>
      <c r="E27" s="80"/>
      <c r="F27" s="63">
        <v>2940</v>
      </c>
      <c r="G27" s="63">
        <v>0</v>
      </c>
      <c r="H27" s="63">
        <f t="shared" si="2"/>
        <v>2940</v>
      </c>
      <c r="I27" s="97" t="s">
        <v>22</v>
      </c>
      <c r="J27" s="98"/>
    </row>
    <row r="28" s="50" customFormat="1" customHeight="1" spans="1:10">
      <c r="A28" s="78"/>
      <c r="B28" s="79"/>
      <c r="C28" s="80"/>
      <c r="D28" s="81"/>
      <c r="E28" s="80"/>
      <c r="F28" s="63">
        <v>3656</v>
      </c>
      <c r="G28" s="63">
        <v>0</v>
      </c>
      <c r="H28" s="63">
        <f t="shared" si="2"/>
        <v>3656</v>
      </c>
      <c r="I28" s="97" t="s">
        <v>22</v>
      </c>
      <c r="J28" s="98"/>
    </row>
    <row r="29" s="50" customFormat="1" customHeight="1" spans="1:10">
      <c r="A29" s="78"/>
      <c r="B29" s="79"/>
      <c r="C29" s="80"/>
      <c r="D29" s="81"/>
      <c r="E29" s="80"/>
      <c r="F29" s="63">
        <v>1822</v>
      </c>
      <c r="G29" s="63">
        <v>0</v>
      </c>
      <c r="H29" s="63">
        <f t="shared" si="2"/>
        <v>1822</v>
      </c>
      <c r="I29" s="97" t="s">
        <v>22</v>
      </c>
      <c r="J29" s="98"/>
    </row>
    <row r="30" s="50" customFormat="1" customHeight="1" spans="1:10">
      <c r="A30" s="78"/>
      <c r="B30" s="79"/>
      <c r="C30" s="80"/>
      <c r="D30" s="81"/>
      <c r="E30" s="80"/>
      <c r="F30" s="63">
        <v>1653</v>
      </c>
      <c r="G30" s="63">
        <v>0</v>
      </c>
      <c r="H30" s="63">
        <f t="shared" si="2"/>
        <v>1653</v>
      </c>
      <c r="I30" s="97" t="s">
        <v>22</v>
      </c>
      <c r="J30" s="98"/>
    </row>
    <row r="31" ht="19" customHeight="1" spans="1:10">
      <c r="A31" s="82"/>
      <c r="B31" s="79"/>
      <c r="C31" s="83"/>
      <c r="D31" s="81"/>
      <c r="E31" s="83"/>
      <c r="F31" s="63">
        <v>562</v>
      </c>
      <c r="G31" s="63">
        <v>0</v>
      </c>
      <c r="H31" s="63">
        <f t="shared" si="2"/>
        <v>562</v>
      </c>
      <c r="I31" s="97" t="s">
        <v>22</v>
      </c>
      <c r="J31" s="99" t="s">
        <v>23</v>
      </c>
    </row>
    <row r="32" customHeight="1" spans="1:10">
      <c r="A32" s="82"/>
      <c r="B32" s="79"/>
      <c r="C32" s="83"/>
      <c r="D32" s="81"/>
      <c r="E32" s="83"/>
      <c r="F32" s="63">
        <v>1080</v>
      </c>
      <c r="G32" s="63">
        <v>0</v>
      </c>
      <c r="H32" s="63">
        <f t="shared" si="2"/>
        <v>1080</v>
      </c>
      <c r="I32" s="97" t="s">
        <v>22</v>
      </c>
      <c r="J32" s="100"/>
    </row>
    <row r="33" customHeight="1" spans="1:10">
      <c r="A33" s="82"/>
      <c r="B33" s="79"/>
      <c r="C33" s="83"/>
      <c r="D33" s="81"/>
      <c r="E33" s="83"/>
      <c r="F33" s="63">
        <v>3900</v>
      </c>
      <c r="G33" s="63">
        <v>0</v>
      </c>
      <c r="H33" s="63">
        <f t="shared" si="2"/>
        <v>3900</v>
      </c>
      <c r="I33" s="97" t="s">
        <v>22</v>
      </c>
      <c r="J33" s="100"/>
    </row>
    <row r="34" customHeight="1" spans="1:10">
      <c r="A34" s="84"/>
      <c r="B34" s="85"/>
      <c r="C34" s="86"/>
      <c r="D34" s="87"/>
      <c r="E34" s="86"/>
      <c r="F34" s="63">
        <v>2212</v>
      </c>
      <c r="G34" s="63">
        <v>0</v>
      </c>
      <c r="H34" s="63">
        <f t="shared" si="2"/>
        <v>2212</v>
      </c>
      <c r="I34" s="97" t="s">
        <v>22</v>
      </c>
      <c r="J34" s="100"/>
    </row>
    <row r="35" s="50" customFormat="1" customHeight="1" spans="1:10">
      <c r="A35" s="65"/>
      <c r="B35" s="66" t="s">
        <v>24</v>
      </c>
      <c r="C35" s="67">
        <f>SUM(C17)</f>
        <v>0</v>
      </c>
      <c r="D35" s="67">
        <f>SUM(D31)</f>
        <v>0</v>
      </c>
      <c r="E35" s="67">
        <f>SUM(E17)</f>
        <v>0</v>
      </c>
      <c r="F35" s="67">
        <f>SUM(F17:F34)</f>
        <v>26928.6</v>
      </c>
      <c r="G35" s="67">
        <f t="shared" ref="G35:H35" si="3">SUM(G31:G34)</f>
        <v>0</v>
      </c>
      <c r="H35" s="67">
        <f>SUM(H17:H34)</f>
        <v>26928.6</v>
      </c>
      <c r="I35" s="95"/>
      <c r="J35" s="101"/>
    </row>
    <row r="36" customHeight="1" spans="1:10">
      <c r="A36" s="61">
        <v>4</v>
      </c>
      <c r="B36" s="62" t="s">
        <v>25</v>
      </c>
      <c r="C36" s="63">
        <v>0</v>
      </c>
      <c r="D36" s="64"/>
      <c r="E36" s="63">
        <f t="shared" ref="E31:E59" si="4">C36*D36</f>
        <v>0</v>
      </c>
      <c r="F36" s="63">
        <v>0</v>
      </c>
      <c r="G36" s="63">
        <v>0</v>
      </c>
      <c r="H36" s="63">
        <f t="shared" ref="H31:H59" si="5">F36+G36</f>
        <v>0</v>
      </c>
      <c r="I36" s="92"/>
      <c r="J36" s="99" t="s">
        <v>26</v>
      </c>
    </row>
    <row r="37" customHeight="1" spans="1:10">
      <c r="A37" s="61"/>
      <c r="B37" s="62"/>
      <c r="C37" s="63"/>
      <c r="D37" s="64"/>
      <c r="E37" s="63"/>
      <c r="F37" s="63">
        <v>0</v>
      </c>
      <c r="G37" s="63">
        <v>0</v>
      </c>
      <c r="H37" s="63">
        <f t="shared" si="5"/>
        <v>0</v>
      </c>
      <c r="I37" s="92"/>
      <c r="J37" s="100"/>
    </row>
    <row r="38" s="50" customFormat="1" customHeight="1" spans="1:10">
      <c r="A38" s="65"/>
      <c r="B38" s="66" t="s">
        <v>27</v>
      </c>
      <c r="C38" s="67">
        <f>SUM(C36)</f>
        <v>0</v>
      </c>
      <c r="D38" s="67">
        <f t="shared" ref="D38:E38" si="6">SUM(D36)</f>
        <v>0</v>
      </c>
      <c r="E38" s="67">
        <f t="shared" si="6"/>
        <v>0</v>
      </c>
      <c r="F38" s="67">
        <f>SUM(F36:F37)</f>
        <v>0</v>
      </c>
      <c r="G38" s="67">
        <f t="shared" ref="G38:H38" si="7">SUM(G36:G37)</f>
        <v>0</v>
      </c>
      <c r="H38" s="67">
        <f t="shared" si="7"/>
        <v>0</v>
      </c>
      <c r="I38" s="95"/>
      <c r="J38" s="101"/>
    </row>
    <row r="39" customHeight="1" spans="1:10">
      <c r="A39" s="68">
        <v>5</v>
      </c>
      <c r="B39" s="69" t="s">
        <v>28</v>
      </c>
      <c r="C39" s="88">
        <v>0</v>
      </c>
      <c r="D39" s="68"/>
      <c r="E39" s="88">
        <f t="shared" si="4"/>
        <v>0</v>
      </c>
      <c r="F39" s="63">
        <v>0</v>
      </c>
      <c r="G39" s="63">
        <v>0</v>
      </c>
      <c r="H39" s="63">
        <f t="shared" si="5"/>
        <v>0</v>
      </c>
      <c r="I39" s="92"/>
      <c r="J39" s="93" t="s">
        <v>29</v>
      </c>
    </row>
    <row r="40" customHeight="1" spans="1:10">
      <c r="A40" s="71"/>
      <c r="B40" s="72"/>
      <c r="C40" s="89"/>
      <c r="D40" s="71"/>
      <c r="E40" s="89"/>
      <c r="F40" s="63">
        <v>0</v>
      </c>
      <c r="G40" s="63">
        <v>0</v>
      </c>
      <c r="H40" s="63">
        <f t="shared" ref="H40" si="8">F40+G40</f>
        <v>0</v>
      </c>
      <c r="I40" s="92"/>
      <c r="J40" s="94"/>
    </row>
    <row r="41" s="50" customFormat="1" customHeight="1" spans="1:10">
      <c r="A41" s="65"/>
      <c r="B41" s="66" t="s">
        <v>30</v>
      </c>
      <c r="C41" s="67">
        <f>SUM(C39)</f>
        <v>0</v>
      </c>
      <c r="D41" s="67">
        <f t="shared" ref="D41:E41" si="9">SUM(D39)</f>
        <v>0</v>
      </c>
      <c r="E41" s="67">
        <f t="shared" si="9"/>
        <v>0</v>
      </c>
      <c r="F41" s="67">
        <f>SUM(F39:F40)</f>
        <v>0</v>
      </c>
      <c r="G41" s="67">
        <f>SUM(G39:G40)</f>
        <v>0</v>
      </c>
      <c r="H41" s="67">
        <f t="shared" ref="H41" si="10">SUM(H39:H40)</f>
        <v>0</v>
      </c>
      <c r="I41" s="95"/>
      <c r="J41" s="96"/>
    </row>
    <row r="42" customHeight="1" spans="1:10">
      <c r="A42" s="61">
        <v>6</v>
      </c>
      <c r="B42" s="62" t="s">
        <v>31</v>
      </c>
      <c r="C42" s="63">
        <v>0</v>
      </c>
      <c r="D42" s="64"/>
      <c r="E42" s="63">
        <f t="shared" si="4"/>
        <v>0</v>
      </c>
      <c r="F42" s="63">
        <v>0</v>
      </c>
      <c r="G42" s="63">
        <v>0</v>
      </c>
      <c r="H42" s="63">
        <f t="shared" si="5"/>
        <v>0</v>
      </c>
      <c r="I42" s="92"/>
      <c r="J42" s="93" t="s">
        <v>32</v>
      </c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5"/>
        <v>0</v>
      </c>
      <c r="I43" s="92"/>
      <c r="J43" s="100"/>
    </row>
    <row r="44" customHeight="1" spans="1:10">
      <c r="A44" s="61"/>
      <c r="B44" s="62"/>
      <c r="C44" s="63"/>
      <c r="D44" s="64"/>
      <c r="E44" s="63"/>
      <c r="F44" s="63">
        <v>0</v>
      </c>
      <c r="G44" s="63">
        <v>0</v>
      </c>
      <c r="H44" s="63">
        <f t="shared" si="5"/>
        <v>0</v>
      </c>
      <c r="I44" s="92"/>
      <c r="J44" s="100"/>
    </row>
    <row r="45" customHeight="1" spans="1:10">
      <c r="A45" s="61"/>
      <c r="B45" s="62"/>
      <c r="C45" s="63"/>
      <c r="D45" s="64"/>
      <c r="E45" s="63"/>
      <c r="F45" s="63">
        <v>0</v>
      </c>
      <c r="G45" s="63">
        <v>0</v>
      </c>
      <c r="H45" s="63">
        <f t="shared" si="5"/>
        <v>0</v>
      </c>
      <c r="I45" s="92"/>
      <c r="J45" s="100"/>
    </row>
    <row r="46" s="50" customFormat="1" customHeight="1" spans="1:10">
      <c r="A46" s="65"/>
      <c r="B46" s="66" t="s">
        <v>33</v>
      </c>
      <c r="C46" s="67">
        <f>SUM(C42)</f>
        <v>0</v>
      </c>
      <c r="D46" s="67">
        <f t="shared" ref="D46:E46" si="11">SUM(D42)</f>
        <v>0</v>
      </c>
      <c r="E46" s="67">
        <f t="shared" si="11"/>
        <v>0</v>
      </c>
      <c r="F46" s="67">
        <f>SUM(F42:F45)</f>
        <v>0</v>
      </c>
      <c r="G46" s="67">
        <f t="shared" ref="G46:H46" si="12">SUM(G42:G45)</f>
        <v>0</v>
      </c>
      <c r="H46" s="67">
        <f t="shared" si="12"/>
        <v>0</v>
      </c>
      <c r="I46" s="95"/>
      <c r="J46" s="101"/>
    </row>
    <row r="47" customHeight="1" spans="1:10">
      <c r="A47" s="61">
        <v>7</v>
      </c>
      <c r="B47" s="62" t="s">
        <v>34</v>
      </c>
      <c r="C47" s="63">
        <v>0</v>
      </c>
      <c r="D47" s="64"/>
      <c r="E47" s="63">
        <f t="shared" si="4"/>
        <v>0</v>
      </c>
      <c r="F47" s="63">
        <v>0</v>
      </c>
      <c r="G47" s="63">
        <v>0</v>
      </c>
      <c r="H47" s="63">
        <f t="shared" si="5"/>
        <v>0</v>
      </c>
      <c r="I47" s="92"/>
      <c r="J47" s="102" t="s">
        <v>35</v>
      </c>
    </row>
    <row r="48" customHeight="1" spans="1:10">
      <c r="A48" s="61"/>
      <c r="B48" s="62"/>
      <c r="C48" s="63"/>
      <c r="D48" s="64"/>
      <c r="E48" s="63"/>
      <c r="F48" s="63">
        <v>0</v>
      </c>
      <c r="G48" s="63">
        <v>0</v>
      </c>
      <c r="H48" s="63">
        <f t="shared" si="5"/>
        <v>0</v>
      </c>
      <c r="I48" s="92"/>
      <c r="J48" s="103"/>
    </row>
    <row r="49" customHeight="1" spans="1:10">
      <c r="A49" s="61"/>
      <c r="B49" s="62"/>
      <c r="C49" s="63"/>
      <c r="D49" s="64"/>
      <c r="E49" s="63"/>
      <c r="F49" s="63">
        <v>0</v>
      </c>
      <c r="G49" s="63">
        <v>0</v>
      </c>
      <c r="H49" s="63">
        <f t="shared" si="5"/>
        <v>0</v>
      </c>
      <c r="I49" s="92"/>
      <c r="J49" s="103"/>
    </row>
    <row r="50" customHeight="1" spans="1:10">
      <c r="A50" s="61"/>
      <c r="B50" s="62"/>
      <c r="C50" s="63"/>
      <c r="D50" s="64"/>
      <c r="E50" s="63"/>
      <c r="F50" s="63">
        <v>0</v>
      </c>
      <c r="G50" s="63">
        <v>0</v>
      </c>
      <c r="H50" s="63">
        <f t="shared" si="5"/>
        <v>0</v>
      </c>
      <c r="I50" s="92"/>
      <c r="J50" s="103"/>
    </row>
    <row r="51" s="50" customFormat="1" customHeight="1" spans="1:10">
      <c r="A51" s="65"/>
      <c r="B51" s="66" t="s">
        <v>36</v>
      </c>
      <c r="C51" s="67">
        <f>SUM(C47)</f>
        <v>0</v>
      </c>
      <c r="D51" s="67">
        <f t="shared" ref="D51:E51" si="13">SUM(D47)</f>
        <v>0</v>
      </c>
      <c r="E51" s="67">
        <f t="shared" si="13"/>
        <v>0</v>
      </c>
      <c r="F51" s="67">
        <f>SUM(F47:F50)</f>
        <v>0</v>
      </c>
      <c r="G51" s="67">
        <f t="shared" ref="G51:H51" si="14">SUM(G47:G50)</f>
        <v>0</v>
      </c>
      <c r="H51" s="67">
        <f t="shared" si="14"/>
        <v>0</v>
      </c>
      <c r="I51" s="95"/>
      <c r="J51" s="104"/>
    </row>
    <row r="52" customHeight="1" spans="1:10">
      <c r="A52" s="61">
        <v>8</v>
      </c>
      <c r="B52" s="62" t="s">
        <v>37</v>
      </c>
      <c r="C52" s="63">
        <v>0</v>
      </c>
      <c r="D52" s="64"/>
      <c r="E52" s="63">
        <f t="shared" si="4"/>
        <v>0</v>
      </c>
      <c r="F52" s="63">
        <v>0</v>
      </c>
      <c r="G52" s="63">
        <v>0</v>
      </c>
      <c r="H52" s="63">
        <f t="shared" si="5"/>
        <v>0</v>
      </c>
      <c r="I52" s="92"/>
      <c r="J52" s="99" t="s">
        <v>38</v>
      </c>
    </row>
    <row r="53" customHeight="1" spans="1:10">
      <c r="A53" s="61"/>
      <c r="B53" s="62"/>
      <c r="C53" s="63"/>
      <c r="D53" s="64"/>
      <c r="E53" s="63"/>
      <c r="F53" s="63">
        <v>0</v>
      </c>
      <c r="G53" s="63">
        <v>0</v>
      </c>
      <c r="H53" s="63">
        <f t="shared" si="5"/>
        <v>0</v>
      </c>
      <c r="I53" s="92"/>
      <c r="J53" s="100"/>
    </row>
    <row r="54" s="50" customFormat="1" customHeight="1" spans="1:10">
      <c r="A54" s="65"/>
      <c r="B54" s="66" t="s">
        <v>39</v>
      </c>
      <c r="C54" s="67">
        <f>SUM(C52)</f>
        <v>0</v>
      </c>
      <c r="D54" s="67">
        <f t="shared" ref="D54:E54" si="15">SUM(D52)</f>
        <v>0</v>
      </c>
      <c r="E54" s="67">
        <f t="shared" si="15"/>
        <v>0</v>
      </c>
      <c r="F54" s="67">
        <f>SUM(F52:F53)</f>
        <v>0</v>
      </c>
      <c r="G54" s="67">
        <f t="shared" ref="G54:H54" si="16">SUM(G52:G53)</f>
        <v>0</v>
      </c>
      <c r="H54" s="67">
        <f t="shared" si="16"/>
        <v>0</v>
      </c>
      <c r="I54" s="95"/>
      <c r="J54" s="101"/>
    </row>
    <row r="55" customHeight="1" spans="1:10">
      <c r="A55" s="61">
        <v>9</v>
      </c>
      <c r="B55" s="62" t="s">
        <v>40</v>
      </c>
      <c r="C55" s="63">
        <v>0</v>
      </c>
      <c r="D55" s="64"/>
      <c r="E55" s="63">
        <f t="shared" si="4"/>
        <v>0</v>
      </c>
      <c r="F55" s="63">
        <v>0</v>
      </c>
      <c r="G55" s="63">
        <v>0</v>
      </c>
      <c r="H55" s="63">
        <f t="shared" si="5"/>
        <v>0</v>
      </c>
      <c r="I55" s="92"/>
      <c r="J55" s="93" t="s">
        <v>41</v>
      </c>
    </row>
    <row r="56" customHeight="1" spans="1:10">
      <c r="A56" s="61"/>
      <c r="B56" s="62"/>
      <c r="C56" s="63"/>
      <c r="D56" s="64"/>
      <c r="E56" s="63"/>
      <c r="F56" s="63">
        <v>0</v>
      </c>
      <c r="G56" s="63">
        <v>0</v>
      </c>
      <c r="H56" s="63">
        <f t="shared" si="5"/>
        <v>0</v>
      </c>
      <c r="I56" s="92"/>
      <c r="J56" s="94"/>
    </row>
    <row r="57" customHeight="1" spans="1:10">
      <c r="A57" s="61"/>
      <c r="B57" s="62"/>
      <c r="C57" s="63"/>
      <c r="D57" s="64"/>
      <c r="E57" s="63"/>
      <c r="F57" s="63">
        <v>0</v>
      </c>
      <c r="G57" s="63">
        <v>0</v>
      </c>
      <c r="H57" s="63">
        <f t="shared" si="5"/>
        <v>0</v>
      </c>
      <c r="I57" s="92"/>
      <c r="J57" s="94"/>
    </row>
    <row r="58" s="50" customFormat="1" customHeight="1" spans="1:10">
      <c r="A58" s="65"/>
      <c r="B58" s="66" t="s">
        <v>42</v>
      </c>
      <c r="C58" s="67">
        <f>SUM(C55)</f>
        <v>0</v>
      </c>
      <c r="D58" s="67">
        <f t="shared" ref="D58:E58" si="17">SUM(D55)</f>
        <v>0</v>
      </c>
      <c r="E58" s="67">
        <f t="shared" si="17"/>
        <v>0</v>
      </c>
      <c r="F58" s="67">
        <f>SUM(F55:F57)</f>
        <v>0</v>
      </c>
      <c r="G58" s="67">
        <f t="shared" ref="G58:H58" si="18">SUM(G55:G57)</f>
        <v>0</v>
      </c>
      <c r="H58" s="67">
        <f t="shared" si="18"/>
        <v>0</v>
      </c>
      <c r="I58" s="95"/>
      <c r="J58" s="96"/>
    </row>
    <row r="59" customHeight="1" spans="1:10">
      <c r="A59" s="68">
        <v>10</v>
      </c>
      <c r="B59" s="62" t="s">
        <v>43</v>
      </c>
      <c r="C59" s="63">
        <v>0</v>
      </c>
      <c r="D59" s="64"/>
      <c r="E59" s="63">
        <f t="shared" si="4"/>
        <v>0</v>
      </c>
      <c r="F59" s="63">
        <v>0</v>
      </c>
      <c r="G59" s="63">
        <v>0</v>
      </c>
      <c r="H59" s="63">
        <f t="shared" si="5"/>
        <v>0</v>
      </c>
      <c r="I59" s="92"/>
      <c r="J59" s="102"/>
    </row>
    <row r="60" customHeight="1" spans="1:10">
      <c r="A60" s="90"/>
      <c r="B60" s="62"/>
      <c r="C60" s="63"/>
      <c r="D60" s="64"/>
      <c r="E60" s="63"/>
      <c r="F60" s="63">
        <v>0</v>
      </c>
      <c r="G60" s="63">
        <v>0</v>
      </c>
      <c r="H60" s="63">
        <f t="shared" ref="H60:H65" si="19">F60+G60</f>
        <v>0</v>
      </c>
      <c r="I60" s="92"/>
      <c r="J60" s="103"/>
    </row>
    <row r="61" customHeight="1" spans="1:10">
      <c r="A61" s="90"/>
      <c r="B61" s="62"/>
      <c r="C61" s="63"/>
      <c r="D61" s="64"/>
      <c r="E61" s="63"/>
      <c r="F61" s="63">
        <v>0</v>
      </c>
      <c r="G61" s="63">
        <v>0</v>
      </c>
      <c r="H61" s="63">
        <f t="shared" si="19"/>
        <v>0</v>
      </c>
      <c r="I61" s="92"/>
      <c r="J61" s="103"/>
    </row>
    <row r="62" customHeight="1" spans="1:10">
      <c r="A62" s="90"/>
      <c r="B62" s="62"/>
      <c r="C62" s="63"/>
      <c r="D62" s="64"/>
      <c r="E62" s="63"/>
      <c r="F62" s="63">
        <v>0</v>
      </c>
      <c r="G62" s="63">
        <v>0</v>
      </c>
      <c r="H62" s="63">
        <f t="shared" si="19"/>
        <v>0</v>
      </c>
      <c r="I62" s="92"/>
      <c r="J62" s="103"/>
    </row>
    <row r="63" customHeight="1" spans="1:10">
      <c r="A63" s="90"/>
      <c r="B63" s="62"/>
      <c r="C63" s="63"/>
      <c r="D63" s="64"/>
      <c r="E63" s="63"/>
      <c r="F63" s="63">
        <v>0</v>
      </c>
      <c r="G63" s="63">
        <v>0</v>
      </c>
      <c r="H63" s="63">
        <f t="shared" si="19"/>
        <v>0</v>
      </c>
      <c r="I63" s="92"/>
      <c r="J63" s="103"/>
    </row>
    <row r="64" customHeight="1" spans="1:10">
      <c r="A64" s="90"/>
      <c r="B64" s="62"/>
      <c r="C64" s="63"/>
      <c r="D64" s="64"/>
      <c r="E64" s="63"/>
      <c r="F64" s="63">
        <v>0</v>
      </c>
      <c r="G64" s="63">
        <v>0</v>
      </c>
      <c r="H64" s="63">
        <f t="shared" si="19"/>
        <v>0</v>
      </c>
      <c r="I64" s="92"/>
      <c r="J64" s="103"/>
    </row>
    <row r="65" customHeight="1" spans="1:10">
      <c r="A65" s="71"/>
      <c r="B65" s="62"/>
      <c r="C65" s="63"/>
      <c r="D65" s="64"/>
      <c r="E65" s="63"/>
      <c r="F65" s="63">
        <v>0</v>
      </c>
      <c r="G65" s="63">
        <v>0</v>
      </c>
      <c r="H65" s="63">
        <f t="shared" si="19"/>
        <v>0</v>
      </c>
      <c r="I65" s="92"/>
      <c r="J65" s="103"/>
    </row>
    <row r="66" s="50" customFormat="1" customHeight="1" spans="1:10">
      <c r="A66" s="65"/>
      <c r="B66" s="66" t="s">
        <v>44</v>
      </c>
      <c r="C66" s="67">
        <f>SUM(C59)</f>
        <v>0</v>
      </c>
      <c r="D66" s="67">
        <f t="shared" ref="D66:E66" si="20">SUM(D59)</f>
        <v>0</v>
      </c>
      <c r="E66" s="67">
        <f t="shared" si="20"/>
        <v>0</v>
      </c>
      <c r="F66" s="67">
        <f>SUM(F59:F65)</f>
        <v>0</v>
      </c>
      <c r="G66" s="67">
        <f t="shared" ref="G66:H66" si="21">SUM(G59:G65)</f>
        <v>0</v>
      </c>
      <c r="H66" s="67">
        <f t="shared" si="21"/>
        <v>0</v>
      </c>
      <c r="I66" s="95"/>
      <c r="J66" s="104"/>
    </row>
    <row r="67" customHeight="1" spans="1:10">
      <c r="A67" s="65"/>
      <c r="B67" s="66" t="s">
        <v>45</v>
      </c>
      <c r="C67" s="67">
        <f>SUM(C66,C58,C54,C51,C46,C41,C38,C35,C16,C13)</f>
        <v>0</v>
      </c>
      <c r="D67" s="67">
        <f t="shared" ref="D67:H67" si="22">SUM(D66,D58,D54,D51,D46,D41,D38,D35,D16,D13)</f>
        <v>0</v>
      </c>
      <c r="E67" s="67">
        <f t="shared" si="22"/>
        <v>0</v>
      </c>
      <c r="F67" s="67">
        <f t="shared" si="22"/>
        <v>26928.6</v>
      </c>
      <c r="G67" s="67">
        <f t="shared" si="22"/>
        <v>0</v>
      </c>
      <c r="H67" s="67">
        <f t="shared" si="22"/>
        <v>26928.6</v>
      </c>
      <c r="I67" s="95"/>
      <c r="J67" s="113"/>
    </row>
    <row r="71" customHeight="1" spans="1:9">
      <c r="A71" s="105" t="s">
        <v>46</v>
      </c>
      <c r="B71" s="106"/>
      <c r="C71" s="107" t="s">
        <v>47</v>
      </c>
      <c r="D71" s="107"/>
      <c r="E71" s="107" t="s">
        <v>48</v>
      </c>
      <c r="F71" s="107"/>
      <c r="G71" s="107" t="s">
        <v>49</v>
      </c>
      <c r="H71" s="107"/>
      <c r="I71" s="114" t="s">
        <v>50</v>
      </c>
    </row>
    <row r="72" customHeight="1" spans="1:9">
      <c r="A72" s="108">
        <f>E67</f>
        <v>0</v>
      </c>
      <c r="B72" s="109"/>
      <c r="C72" s="109">
        <f>H67</f>
        <v>26928.6</v>
      </c>
      <c r="D72" s="109"/>
      <c r="E72" s="109">
        <f>F67</f>
        <v>26928.6</v>
      </c>
      <c r="F72" s="109"/>
      <c r="G72" s="109">
        <f>G67</f>
        <v>0</v>
      </c>
      <c r="H72" s="109"/>
      <c r="I72" s="115">
        <f>A72-C72</f>
        <v>-26928.6</v>
      </c>
    </row>
    <row r="74" customHeight="1" spans="1:9">
      <c r="A74" s="110" t="s">
        <v>51</v>
      </c>
      <c r="B74" s="111"/>
      <c r="C74" s="112" t="s">
        <v>52</v>
      </c>
      <c r="D74" s="110"/>
      <c r="E74" s="110" t="s">
        <v>53</v>
      </c>
      <c r="F74" s="110"/>
      <c r="G74" s="110" t="s">
        <v>54</v>
      </c>
      <c r="H74" s="110"/>
      <c r="I74" s="111"/>
    </row>
  </sheetData>
  <mergeCells count="76">
    <mergeCell ref="C2:H2"/>
    <mergeCell ref="C6:E6"/>
    <mergeCell ref="F6:I6"/>
    <mergeCell ref="A71:B71"/>
    <mergeCell ref="C71:D71"/>
    <mergeCell ref="E71:F71"/>
    <mergeCell ref="G71:H71"/>
    <mergeCell ref="A72:B72"/>
    <mergeCell ref="C72:D72"/>
    <mergeCell ref="E72:F72"/>
    <mergeCell ref="G72:H72"/>
    <mergeCell ref="A6:A7"/>
    <mergeCell ref="A8:A12"/>
    <mergeCell ref="A14:A15"/>
    <mergeCell ref="A17:A34"/>
    <mergeCell ref="A36:A37"/>
    <mergeCell ref="A39:A40"/>
    <mergeCell ref="A42:A45"/>
    <mergeCell ref="A47:A50"/>
    <mergeCell ref="A52:A53"/>
    <mergeCell ref="A55:A57"/>
    <mergeCell ref="A59:A65"/>
    <mergeCell ref="B6:B7"/>
    <mergeCell ref="B8:B12"/>
    <mergeCell ref="B14:B15"/>
    <mergeCell ref="B17:B34"/>
    <mergeCell ref="B36:B37"/>
    <mergeCell ref="B39:B40"/>
    <mergeCell ref="B42:B45"/>
    <mergeCell ref="B47:B50"/>
    <mergeCell ref="B52:B53"/>
    <mergeCell ref="B55:B57"/>
    <mergeCell ref="B59:B65"/>
    <mergeCell ref="C8:C12"/>
    <mergeCell ref="C14:C15"/>
    <mergeCell ref="C17:C34"/>
    <mergeCell ref="C36:C37"/>
    <mergeCell ref="C39:C40"/>
    <mergeCell ref="C42:C45"/>
    <mergeCell ref="C47:C50"/>
    <mergeCell ref="C52:C53"/>
    <mergeCell ref="C55:C57"/>
    <mergeCell ref="C59:C65"/>
    <mergeCell ref="D8:D12"/>
    <mergeCell ref="D14:D15"/>
    <mergeCell ref="D17:D34"/>
    <mergeCell ref="D36:D37"/>
    <mergeCell ref="D39:D40"/>
    <mergeCell ref="D42:D45"/>
    <mergeCell ref="D47:D50"/>
    <mergeCell ref="D52:D53"/>
    <mergeCell ref="D55:D57"/>
    <mergeCell ref="D59:D65"/>
    <mergeCell ref="E8:E12"/>
    <mergeCell ref="E14:E15"/>
    <mergeCell ref="E17:E34"/>
    <mergeCell ref="E36:E37"/>
    <mergeCell ref="E39:E40"/>
    <mergeCell ref="E42:E45"/>
    <mergeCell ref="E47:E50"/>
    <mergeCell ref="E52:E53"/>
    <mergeCell ref="E55:E57"/>
    <mergeCell ref="E59:E65"/>
    <mergeCell ref="J4:J5"/>
    <mergeCell ref="J6:J7"/>
    <mergeCell ref="J8:J13"/>
    <mergeCell ref="J14:J16"/>
    <mergeCell ref="J31:J35"/>
    <mergeCell ref="J36:J38"/>
    <mergeCell ref="J39:J41"/>
    <mergeCell ref="J42:J46"/>
    <mergeCell ref="J47:J51"/>
    <mergeCell ref="J52:J54"/>
    <mergeCell ref="J55:J58"/>
    <mergeCell ref="J59:J66"/>
    <mergeCell ref="H4:I5"/>
  </mergeCells>
  <pageMargins left="0" right="0" top="0" bottom="0" header="0" footer="0"/>
  <pageSetup paperSize="9" scale="53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65"/>
  <sheetViews>
    <sheetView workbookViewId="0">
      <selection activeCell="A29" sqref="$A29:$XFD29"/>
    </sheetView>
  </sheetViews>
  <sheetFormatPr defaultColWidth="9" defaultRowHeight="13.5"/>
  <cols>
    <col min="1" max="1" width="1.425" customWidth="1"/>
    <col min="2" max="3" width="2.28333333333333" customWidth="1"/>
    <col min="4" max="4" width="12.1416666666667" customWidth="1"/>
    <col min="5" max="5" width="0.858333333333333" customWidth="1"/>
    <col min="6" max="6" width="18" customWidth="1"/>
    <col min="7" max="7" width="11.5666666666667" customWidth="1"/>
    <col min="8" max="8" width="11.1416666666667" customWidth="1"/>
    <col min="9" max="9" width="1" customWidth="1"/>
    <col min="10" max="10" width="11.8583333333333" customWidth="1"/>
    <col min="11" max="11" width="31.8583333333333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55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56</v>
      </c>
      <c r="E5" s="6"/>
      <c r="F5" s="7" t="s">
        <v>57</v>
      </c>
      <c r="G5" s="7"/>
      <c r="H5" s="6" t="s">
        <v>58</v>
      </c>
      <c r="I5" s="5"/>
      <c r="J5" s="7" t="s">
        <v>59</v>
      </c>
      <c r="K5" s="35"/>
    </row>
    <row r="6" ht="20.1" customHeight="1" spans="2:11">
      <c r="B6" s="8"/>
      <c r="C6" s="9"/>
      <c r="D6" s="10" t="s">
        <v>60</v>
      </c>
      <c r="E6" s="10"/>
      <c r="F6" s="11" t="s">
        <v>61</v>
      </c>
      <c r="G6" s="11"/>
      <c r="H6" s="10" t="s">
        <v>62</v>
      </c>
      <c r="I6" s="9"/>
      <c r="J6" s="11" t="s">
        <v>63</v>
      </c>
      <c r="K6" s="36"/>
    </row>
    <row r="7" ht="20.1" customHeight="1" spans="2:11">
      <c r="B7" s="8"/>
      <c r="C7" s="9"/>
      <c r="D7" s="10" t="s">
        <v>64</v>
      </c>
      <c r="E7" s="10"/>
      <c r="F7" s="11" t="s">
        <v>65</v>
      </c>
      <c r="G7" s="11"/>
      <c r="H7" s="10" t="s">
        <v>66</v>
      </c>
      <c r="I7" s="37"/>
      <c r="J7" s="11" t="s">
        <v>67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68</v>
      </c>
      <c r="I8" s="38"/>
      <c r="J8" s="15" t="s">
        <v>69</v>
      </c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70</v>
      </c>
      <c r="E10" s="19" t="s">
        <v>71</v>
      </c>
      <c r="F10" s="20"/>
      <c r="G10" s="21" t="s">
        <v>72</v>
      </c>
      <c r="H10" s="20" t="s">
        <v>73</v>
      </c>
      <c r="I10" s="19" t="s">
        <v>74</v>
      </c>
      <c r="J10" s="20"/>
      <c r="K10" s="21" t="s">
        <v>75</v>
      </c>
    </row>
    <row r="11" ht="20.1" customHeight="1" spans="2:11">
      <c r="B11" s="22">
        <v>1</v>
      </c>
      <c r="C11" s="23"/>
      <c r="D11" s="24" t="s">
        <v>76</v>
      </c>
      <c r="E11" s="22" t="s">
        <v>77</v>
      </c>
      <c r="F11" s="23"/>
      <c r="G11" s="25">
        <v>0</v>
      </c>
      <c r="H11" s="25">
        <v>0</v>
      </c>
      <c r="I11" s="40"/>
      <c r="J11" s="41"/>
      <c r="K11" s="42" t="s">
        <v>78</v>
      </c>
    </row>
    <row r="12" ht="45.75" customHeight="1" spans="2:11">
      <c r="B12" s="22">
        <v>2</v>
      </c>
      <c r="C12" s="23"/>
      <c r="D12" s="26"/>
      <c r="E12" s="27" t="s">
        <v>79</v>
      </c>
      <c r="F12" s="27"/>
      <c r="G12" s="25">
        <v>130.36</v>
      </c>
      <c r="H12" s="25">
        <v>130.36</v>
      </c>
      <c r="I12" s="40"/>
      <c r="J12" s="41"/>
      <c r="K12" s="43" t="s">
        <v>80</v>
      </c>
    </row>
    <row r="13" ht="20.1" customHeight="1" spans="2:11">
      <c r="B13" s="22">
        <v>3</v>
      </c>
      <c r="C13" s="23"/>
      <c r="D13" s="26"/>
      <c r="E13" s="22" t="s">
        <v>81</v>
      </c>
      <c r="F13" s="23"/>
      <c r="G13" s="25">
        <v>0</v>
      </c>
      <c r="H13" s="25">
        <v>0</v>
      </c>
      <c r="I13" s="40"/>
      <c r="J13" s="41"/>
      <c r="K13" s="42" t="s">
        <v>78</v>
      </c>
    </row>
    <row r="14" ht="21.75" customHeight="1" spans="2:11">
      <c r="B14" s="22">
        <v>4</v>
      </c>
      <c r="C14" s="23"/>
      <c r="D14" s="26"/>
      <c r="E14" s="22" t="s">
        <v>82</v>
      </c>
      <c r="F14" s="23"/>
      <c r="G14" s="25">
        <v>95</v>
      </c>
      <c r="H14" s="25">
        <v>95</v>
      </c>
      <c r="I14" s="40"/>
      <c r="J14" s="41"/>
      <c r="K14" s="43" t="s">
        <v>83</v>
      </c>
    </row>
    <row r="15" ht="20.1" customHeight="1" spans="2:11">
      <c r="B15" s="22">
        <v>5</v>
      </c>
      <c r="C15" s="23"/>
      <c r="D15" s="24" t="s">
        <v>43</v>
      </c>
      <c r="E15" s="27"/>
      <c r="F15" s="27"/>
      <c r="G15" s="25">
        <v>0</v>
      </c>
      <c r="H15" s="25">
        <v>0</v>
      </c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>
        <v>0</v>
      </c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>
        <v>0</v>
      </c>
      <c r="I17" s="40"/>
      <c r="J17" s="41"/>
      <c r="K17" s="42"/>
    </row>
    <row r="18" ht="20.1" customHeight="1" spans="2:11">
      <c r="B18" s="19" t="s">
        <v>45</v>
      </c>
      <c r="C18" s="29"/>
      <c r="D18" s="29"/>
      <c r="E18" s="29"/>
      <c r="F18" s="20"/>
      <c r="G18" s="30">
        <f>SUM(G11:G17)</f>
        <v>225.36</v>
      </c>
      <c r="H18" s="30">
        <f>SUM(H11:H17)</f>
        <v>225.36</v>
      </c>
      <c r="I18" s="44">
        <f>SUM(I11:J17)</f>
        <v>0</v>
      </c>
      <c r="J18" s="45"/>
      <c r="K18" s="46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7"/>
      <c r="K19" s="16"/>
    </row>
    <row r="20" ht="20.1" customHeight="1" spans="2:11">
      <c r="B20" s="21" t="s">
        <v>73</v>
      </c>
      <c r="C20" s="21"/>
      <c r="D20" s="21"/>
      <c r="E20" s="21"/>
      <c r="F20" s="21"/>
      <c r="G20" s="21" t="s">
        <v>84</v>
      </c>
      <c r="H20" s="21"/>
      <c r="I20" s="21"/>
      <c r="J20" s="21"/>
      <c r="K20" s="21" t="s">
        <v>85</v>
      </c>
    </row>
    <row r="21" ht="20.1" customHeight="1" spans="2:11">
      <c r="B21" s="31">
        <f>H18</f>
        <v>225.36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8">
        <f>SUM(B21:J21)</f>
        <v>225.36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86</v>
      </c>
      <c r="C23" s="16"/>
      <c r="D23" s="16"/>
      <c r="E23" s="16"/>
      <c r="F23" s="16" t="s">
        <v>52</v>
      </c>
      <c r="G23" s="16" t="s">
        <v>87</v>
      </c>
      <c r="H23" s="16"/>
      <c r="I23" s="16"/>
      <c r="J23" s="16" t="s">
        <v>54</v>
      </c>
      <c r="K23" s="16"/>
    </row>
    <row r="55" ht="18.75" spans="1:11">
      <c r="A55" s="2" t="s">
        <v>88</v>
      </c>
      <c r="B55" s="2"/>
      <c r="C55" s="2"/>
      <c r="D55" s="2"/>
      <c r="E55" s="2"/>
      <c r="F55" s="2"/>
      <c r="G55" s="2"/>
      <c r="H55" s="2"/>
      <c r="I55" s="2"/>
      <c r="J55" s="2"/>
      <c r="K55" s="2"/>
    </row>
    <row r="57" ht="20.1" customHeight="1" spans="2:11">
      <c r="B57" s="4"/>
      <c r="C57" s="5"/>
      <c r="D57" s="6" t="s">
        <v>56</v>
      </c>
      <c r="E57" s="6"/>
      <c r="F57" s="7" t="str">
        <f>F5</f>
        <v>丁凯旋</v>
      </c>
      <c r="G57" s="7"/>
      <c r="H57" s="6" t="s">
        <v>58</v>
      </c>
      <c r="I57" s="5"/>
      <c r="J57" s="7" t="str">
        <f>J5</f>
        <v>业务助理</v>
      </c>
      <c r="K57" s="35"/>
    </row>
    <row r="58" ht="20.1" customHeight="1" spans="2:11">
      <c r="B58" s="8"/>
      <c r="C58" s="9"/>
      <c r="D58" s="10" t="s">
        <v>60</v>
      </c>
      <c r="E58" s="10"/>
      <c r="F58" s="11" t="str">
        <f>F6</f>
        <v>上海</v>
      </c>
      <c r="G58" s="11"/>
      <c r="H58" s="10" t="s">
        <v>62</v>
      </c>
      <c r="I58" s="9"/>
      <c r="J58" s="11" t="str">
        <f>J6</f>
        <v>上海事业部</v>
      </c>
      <c r="K58" s="36"/>
    </row>
    <row r="59" ht="20.1" customHeight="1" spans="2:11">
      <c r="B59" s="8"/>
      <c r="C59" s="9"/>
      <c r="D59" s="10" t="s">
        <v>64</v>
      </c>
      <c r="E59" s="10"/>
      <c r="F59" s="11" t="str">
        <f>F7</f>
        <v>1月26日</v>
      </c>
      <c r="G59" s="11"/>
      <c r="H59" s="10" t="s">
        <v>66</v>
      </c>
      <c r="I59" s="37"/>
      <c r="J59" s="11" t="str">
        <f>J7</f>
        <v>1月29日</v>
      </c>
      <c r="K59" s="36"/>
    </row>
    <row r="60" ht="20.1" customHeight="1" spans="2:11">
      <c r="B60" s="12"/>
      <c r="C60" s="13"/>
      <c r="D60" s="14"/>
      <c r="E60" s="14"/>
      <c r="F60" s="15"/>
      <c r="G60" s="15"/>
      <c r="H60" s="14" t="s">
        <v>68</v>
      </c>
      <c r="I60" s="38"/>
      <c r="J60" s="15" t="str">
        <f>J8</f>
        <v>HMO-1709-A08STY603</v>
      </c>
      <c r="K60" s="39"/>
    </row>
    <row r="61" ht="20.1" customHeight="1"/>
    <row r="62" ht="20.1" customHeight="1" spans="2:11">
      <c r="B62" s="27"/>
      <c r="C62" s="27"/>
      <c r="D62" s="32" t="s">
        <v>89</v>
      </c>
      <c r="E62" s="27" t="s">
        <v>90</v>
      </c>
      <c r="F62" s="27"/>
      <c r="G62" s="25" t="s">
        <v>91</v>
      </c>
      <c r="H62" s="25" t="s">
        <v>92</v>
      </c>
      <c r="I62" s="25" t="s">
        <v>45</v>
      </c>
      <c r="J62" s="25"/>
      <c r="K62" s="49" t="s">
        <v>75</v>
      </c>
    </row>
    <row r="63" ht="20.1" customHeight="1" spans="2:11">
      <c r="B63" s="27">
        <v>1</v>
      </c>
      <c r="C63" s="27"/>
      <c r="D63" s="33"/>
      <c r="E63" s="27"/>
      <c r="F63" s="27"/>
      <c r="G63" s="25"/>
      <c r="H63" s="25"/>
      <c r="I63" s="40"/>
      <c r="J63" s="41"/>
      <c r="K63" s="43"/>
    </row>
    <row r="64" ht="20.1" customHeight="1" spans="2:11">
      <c r="B64" s="19" t="s">
        <v>45</v>
      </c>
      <c r="C64" s="29"/>
      <c r="D64" s="29"/>
      <c r="E64" s="29"/>
      <c r="F64" s="20"/>
      <c r="G64" s="30"/>
      <c r="H64" s="30">
        <f>SUM(H19:H63)</f>
        <v>0</v>
      </c>
      <c r="I64" s="44">
        <f>SUM(I63:J63)</f>
        <v>0</v>
      </c>
      <c r="J64" s="45"/>
      <c r="K64" s="46"/>
    </row>
    <row r="65" ht="20.1" customHeight="1" spans="2:11">
      <c r="B65" s="16" t="s">
        <v>86</v>
      </c>
      <c r="C65" s="16"/>
      <c r="D65" s="16"/>
      <c r="E65" s="16"/>
      <c r="F65" s="16" t="s">
        <v>52</v>
      </c>
      <c r="G65" s="16" t="s">
        <v>87</v>
      </c>
      <c r="H65" s="16"/>
      <c r="I65" s="16"/>
      <c r="J65" s="16" t="s">
        <v>54</v>
      </c>
      <c r="K65" s="16"/>
    </row>
  </sheetData>
  <mergeCells count="56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55:K55"/>
    <mergeCell ref="F57:G57"/>
    <mergeCell ref="J57:K57"/>
    <mergeCell ref="F58:G58"/>
    <mergeCell ref="J58:K58"/>
    <mergeCell ref="F59:G59"/>
    <mergeCell ref="J59:K59"/>
    <mergeCell ref="J60:K60"/>
    <mergeCell ref="B62:C62"/>
    <mergeCell ref="E62:F62"/>
    <mergeCell ref="I62:J62"/>
    <mergeCell ref="B63:C63"/>
    <mergeCell ref="E63:F63"/>
    <mergeCell ref="I63:J63"/>
    <mergeCell ref="B64:F64"/>
    <mergeCell ref="I64:J64"/>
    <mergeCell ref="D11:D14"/>
    <mergeCell ref="D15:D17"/>
  </mergeCells>
  <pageMargins left="0.699305555555556" right="0.699305555555556" top="0.75" bottom="0.75" header="0.3" footer="0.3"/>
  <pageSetup paperSize="9" scale="83" fitToHeight="0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呱唧呱唧1414553895</cp:lastModifiedBy>
  <dcterms:created xsi:type="dcterms:W3CDTF">2014-04-15T08:52:00Z</dcterms:created>
  <cp:lastPrinted>2018-05-07T07:21:00Z</cp:lastPrinted>
  <dcterms:modified xsi:type="dcterms:W3CDTF">2018-07-24T04:16:28Z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