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9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<sst xmlns="http://schemas.openxmlformats.org/spreadsheetml/2006/main" count="118" uniqueCount="95">
  <si>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</si>
  <si>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</si>
  <si>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</si>
  <si>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</si>
  <si>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</si>
  <si>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</si>
  <si>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</si>
  <si>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</si>
  <si>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</si>
  <si>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</si>
  <si>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</si>
  <si>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</si>
  <si>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</si>
  <si>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</si>
  <si>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</si>
  <si>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</si>
  <si>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</si>
  <si>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</si>
  <si>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</si>
  <si>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</si>
  <si>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</si>
  <si>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</si>
  <si>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</si>
  <si>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</si>
  <si>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</si>
  <si>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</si>
  <si>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</si>
  <si>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</si>
  <si>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</si>
  <si>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</si>
  <si>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</si>
  <si>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</si>
  <si>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</si>
  <si>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</si>
  <si>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</si>
  <si>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</si>
  <si>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</si>
  <si>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</si>
  <si>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</si>
  <si>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</si>
  <si>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</si>
  <si>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</si>
  <si>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</si>
  <si>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</si>
  <si>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</si>
  <si>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</si>
  <si>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</si>
  <si>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</si>
  <si>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</si>
  <si>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</si>
  <si>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</si>
  <si>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</si>
  <si>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</si>
  <si>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</si>
  <si>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</si>
  <si>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</si>
  <si>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</si>
  <si>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</si>
  <si>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</si>
  <si>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昆明</t>
  </si>
  <si>
    <t>部门:</t>
  </si>
  <si>
    <t>业务6组</t>
  </si>
  <si>
    <t>发生日期:</t>
  </si>
  <si>
    <t>2019年10月9-13日</t>
  </si>
  <si>
    <t>报销日期:</t>
  </si>
  <si>
    <t>团号:</t>
  </si>
  <si>
    <t>HMEA-191009-SHX200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</si>
  <si>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</si>
  <si>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</si>
  <si>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</si>
  <si>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</si>
  <si>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</si>
  <si>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</si>
  <si>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</si>
  <si>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</si>
  <si>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兴义-芒市机票</t>
  </si>
  <si>
    <t>市内交通（打车）</t>
  </si>
  <si>
    <t>芒市机场-酒店</t>
  </si>
  <si>
    <t>详见滴滴明细</t>
  </si>
  <si>
    <t>芒市-瑞丽过路费55元，北京机场-家过路费5元</t>
  </si>
  <si>
    <t>住宿费</t>
  </si>
  <si>
    <t>昆明转机住宿费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</si>
  <si>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</si>
  <si>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</si>
  <si>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</si>
  <si>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</si>
  <si>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</si>
  <si>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</si>
  <si>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</si>
  <si>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</si>
  <si>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</si>
  <si>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</si>
  <si>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</si>
  <si>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芒市</t>
  </si>
  <si>
    <t>10月9-12日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</si>
</sst>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3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1" borderId="21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18" fillId="20" borderId="1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view="pageBreakPreview" zoomScaleNormal="100" zoomScaleSheetLayoutView="100" topLeftCell="A22" workbookViewId="0">
      <selection activeCell="K38" sqref="K3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40">
        <v>43753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1"/>
      <c r="J8" s="15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599</v>
      </c>
      <c r="I11" s="43"/>
      <c r="J11" s="44"/>
      <c r="K11" s="45" t="s">
        <v>75</v>
      </c>
    </row>
    <row r="12" ht="20.1" customHeight="1" spans="2:11">
      <c r="B12" s="22"/>
      <c r="C12" s="23"/>
      <c r="D12" s="26"/>
      <c r="E12" s="27" t="s">
        <v>76</v>
      </c>
      <c r="F12" s="27"/>
      <c r="G12" s="25">
        <v>0</v>
      </c>
      <c r="H12" s="25">
        <v>30</v>
      </c>
      <c r="I12" s="43"/>
      <c r="J12" s="44"/>
      <c r="K12" s="45" t="s">
        <v>77</v>
      </c>
    </row>
    <row r="13" ht="20.1" customHeight="1" spans="2:11">
      <c r="B13" s="22">
        <v>2</v>
      </c>
      <c r="C13" s="23"/>
      <c r="D13" s="28"/>
      <c r="E13" s="27" t="s">
        <v>76</v>
      </c>
      <c r="F13" s="27"/>
      <c r="G13" s="25">
        <v>0</v>
      </c>
      <c r="H13" s="25">
        <v>518.18</v>
      </c>
      <c r="I13" s="43"/>
      <c r="J13" s="44"/>
      <c r="K13" s="45" t="s">
        <v>78</v>
      </c>
    </row>
    <row r="14" ht="28.5" spans="2:11">
      <c r="B14" s="22"/>
      <c r="C14" s="23"/>
      <c r="D14" s="28"/>
      <c r="E14" s="27" t="s">
        <v>76</v>
      </c>
      <c r="F14" s="27"/>
      <c r="G14" s="25">
        <v>0</v>
      </c>
      <c r="H14" s="25">
        <v>5</v>
      </c>
      <c r="I14" s="43">
        <v>55</v>
      </c>
      <c r="J14" s="44"/>
      <c r="K14" s="46" t="s">
        <v>79</v>
      </c>
    </row>
    <row r="15" ht="20.1" customHeight="1" spans="2:11">
      <c r="B15" s="22">
        <v>3</v>
      </c>
      <c r="C15" s="23"/>
      <c r="D15" s="28"/>
      <c r="E15" s="22" t="s">
        <v>80</v>
      </c>
      <c r="F15" s="23"/>
      <c r="G15" s="25">
        <v>0</v>
      </c>
      <c r="H15" s="25">
        <v>168</v>
      </c>
      <c r="I15" s="43"/>
      <c r="J15" s="44"/>
      <c r="K15" s="45" t="s">
        <v>81</v>
      </c>
    </row>
    <row r="16" ht="20.1" customHeight="1" spans="2:11">
      <c r="B16" s="22">
        <v>4</v>
      </c>
      <c r="C16" s="23"/>
      <c r="D16" s="28"/>
      <c r="E16" s="22" t="s">
        <v>82</v>
      </c>
      <c r="F16" s="23"/>
      <c r="G16" s="25">
        <v>0</v>
      </c>
      <c r="H16" s="25"/>
      <c r="I16" s="43"/>
      <c r="J16" s="44"/>
      <c r="K16" s="45" t="s">
        <v>83</v>
      </c>
    </row>
    <row r="17" ht="20.1" customHeight="1" spans="2:11">
      <c r="B17" s="22">
        <v>5</v>
      </c>
      <c r="C17" s="23"/>
      <c r="D17" s="24" t="s">
        <v>41</v>
      </c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22">
        <v>6</v>
      </c>
      <c r="C18" s="23"/>
      <c r="D18" s="28"/>
      <c r="E18" s="27"/>
      <c r="F18" s="27"/>
      <c r="G18" s="25">
        <v>0</v>
      </c>
      <c r="H18" s="25"/>
      <c r="I18" s="43"/>
      <c r="J18" s="44"/>
      <c r="K18" s="45"/>
    </row>
    <row r="19" ht="20.1" customHeight="1" spans="2:11">
      <c r="B19" s="22">
        <v>7</v>
      </c>
      <c r="C19" s="23"/>
      <c r="D19" s="29"/>
      <c r="E19" s="27"/>
      <c r="F19" s="27"/>
      <c r="G19" s="25">
        <v>0</v>
      </c>
      <c r="H19" s="25"/>
      <c r="I19" s="43"/>
      <c r="J19" s="44"/>
      <c r="K19" s="45"/>
    </row>
    <row r="20" ht="20.1" customHeight="1" spans="2:11">
      <c r="B20" s="19" t="s">
        <v>43</v>
      </c>
      <c r="C20" s="30"/>
      <c r="D20" s="30"/>
      <c r="E20" s="30"/>
      <c r="F20" s="20"/>
      <c r="G20" s="31">
        <f>SUM(G11:G19)</f>
        <v>0</v>
      </c>
      <c r="H20" s="31">
        <f>SUM(H11:H19)</f>
        <v>1320.18</v>
      </c>
      <c r="I20" s="47">
        <f>SUM(I11:J19)</f>
        <v>55</v>
      </c>
      <c r="J20" s="48"/>
      <c r="K20" s="49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50"/>
      <c r="K21" s="16"/>
    </row>
    <row r="22" ht="20.1" customHeight="1" spans="2:11">
      <c r="B22" s="21" t="s">
        <v>70</v>
      </c>
      <c r="C22" s="21"/>
      <c r="D22" s="21"/>
      <c r="E22" s="21"/>
      <c r="F22" s="21"/>
      <c r="G22" s="21" t="s">
        <v>84</v>
      </c>
      <c r="H22" s="21"/>
      <c r="I22" s="21"/>
      <c r="J22" s="21"/>
      <c r="K22" s="21" t="s">
        <v>85</v>
      </c>
    </row>
    <row r="23" ht="20.1" customHeight="1" spans="2:11">
      <c r="B23" s="32">
        <f>H20</f>
        <v>1320.18</v>
      </c>
      <c r="C23" s="32"/>
      <c r="D23" s="32"/>
      <c r="E23" s="32"/>
      <c r="F23" s="32"/>
      <c r="G23" s="32">
        <f>I20</f>
        <v>55</v>
      </c>
      <c r="H23" s="32"/>
      <c r="I23" s="32"/>
      <c r="J23" s="32"/>
      <c r="K23" s="51">
        <f>SUM(B23:J23)</f>
        <v>1375.18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86</v>
      </c>
      <c r="C25" s="16"/>
      <c r="D25" s="16"/>
      <c r="E25" s="16"/>
      <c r="F25" s="16" t="s">
        <v>50</v>
      </c>
      <c r="G25" s="16" t="s">
        <v>87</v>
      </c>
      <c r="H25" s="16"/>
      <c r="I25" s="16"/>
      <c r="J25" s="16" t="s">
        <v>52</v>
      </c>
      <c r="K25" s="16"/>
    </row>
    <row r="28" ht="18.75" spans="1:11">
      <c r="A28" s="2" t="s">
        <v>88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安黎欢</v>
      </c>
      <c r="G30" s="7"/>
      <c r="H30" s="6" t="s">
        <v>56</v>
      </c>
      <c r="I30" s="5"/>
      <c r="J30" s="7" t="str">
        <f>J5</f>
        <v>项目经理</v>
      </c>
      <c r="K30" s="37"/>
    </row>
    <row r="31" ht="20.1" customHeight="1" spans="2:11">
      <c r="B31" s="8"/>
      <c r="C31" s="9"/>
      <c r="D31" s="10" t="s">
        <v>58</v>
      </c>
      <c r="E31" s="10"/>
      <c r="F31" s="11" t="str">
        <f>F6</f>
        <v>昆明</v>
      </c>
      <c r="G31" s="11"/>
      <c r="H31" s="10" t="s">
        <v>60</v>
      </c>
      <c r="I31" s="9"/>
      <c r="J31" s="11" t="str">
        <f>J6</f>
        <v>业务6组</v>
      </c>
      <c r="K31" s="38"/>
    </row>
    <row r="32" ht="20.1" customHeight="1" spans="2:11">
      <c r="B32" s="8"/>
      <c r="C32" s="9"/>
      <c r="D32" s="10" t="s">
        <v>62</v>
      </c>
      <c r="E32" s="10"/>
      <c r="F32" s="11" t="str">
        <f>F7</f>
        <v>2019年10月9-13日</v>
      </c>
      <c r="G32" s="11"/>
      <c r="H32" s="10" t="s">
        <v>64</v>
      </c>
      <c r="I32" s="39"/>
      <c r="J32" s="11">
        <f>J7</f>
        <v>43753</v>
      </c>
      <c r="K32" s="38"/>
    </row>
    <row r="33" ht="20.1" customHeight="1" spans="2:11">
      <c r="B33" s="12"/>
      <c r="C33" s="13"/>
      <c r="D33" s="14"/>
      <c r="E33" s="14"/>
      <c r="F33" s="15"/>
      <c r="G33" s="15"/>
      <c r="H33" s="14" t="s">
        <v>65</v>
      </c>
      <c r="I33" s="41"/>
      <c r="J33" s="15" t="str">
        <f>J8</f>
        <v>HMEA-191009-SHX200</v>
      </c>
      <c r="K33" s="42"/>
    </row>
    <row r="34" ht="20.1" customHeight="1"/>
    <row r="35" ht="20.1" customHeight="1" spans="2:11">
      <c r="B35" s="27"/>
      <c r="C35" s="27"/>
      <c r="D35" s="33" t="s">
        <v>89</v>
      </c>
      <c r="E35" s="27" t="s">
        <v>90</v>
      </c>
      <c r="F35" s="27"/>
      <c r="G35" s="25" t="s">
        <v>91</v>
      </c>
      <c r="H35" s="25" t="s">
        <v>92</v>
      </c>
      <c r="I35" s="25" t="s">
        <v>43</v>
      </c>
      <c r="J35" s="25"/>
      <c r="K35" s="52" t="s">
        <v>72</v>
      </c>
    </row>
    <row r="36" ht="20.1" customHeight="1" spans="2:11">
      <c r="B36" s="27">
        <v>1</v>
      </c>
      <c r="C36" s="27"/>
      <c r="D36" s="34" t="s">
        <v>93</v>
      </c>
      <c r="E36" s="27" t="s">
        <v>94</v>
      </c>
      <c r="F36" s="27"/>
      <c r="G36" s="25">
        <v>100</v>
      </c>
      <c r="H36" s="25">
        <v>4</v>
      </c>
      <c r="I36" s="43">
        <f>G36*H36</f>
        <v>400</v>
      </c>
      <c r="J36" s="44"/>
      <c r="K36" s="46"/>
    </row>
    <row r="37" ht="20.1" customHeight="1" spans="2:11">
      <c r="B37" s="27">
        <v>2</v>
      </c>
      <c r="C37" s="27"/>
      <c r="D37" s="34" t="s">
        <v>93</v>
      </c>
      <c r="E37" s="35">
        <v>43751</v>
      </c>
      <c r="F37" s="27"/>
      <c r="G37" s="25">
        <v>200</v>
      </c>
      <c r="H37" s="25">
        <v>1</v>
      </c>
      <c r="I37" s="43">
        <f t="shared" ref="I37:I38" si="0">G37*H37</f>
        <v>200</v>
      </c>
      <c r="J37" s="44"/>
      <c r="K37" s="46"/>
    </row>
    <row r="38" ht="20.1" customHeight="1" spans="2:11">
      <c r="B38" s="27">
        <v>3</v>
      </c>
      <c r="C38" s="27"/>
      <c r="D38" s="34"/>
      <c r="E38" s="27"/>
      <c r="F38" s="27"/>
      <c r="G38" s="25">
        <v>0</v>
      </c>
      <c r="H38" s="25">
        <v>0</v>
      </c>
      <c r="I38" s="43">
        <f t="shared" si="0"/>
        <v>0</v>
      </c>
      <c r="J38" s="44"/>
      <c r="K38" s="46"/>
    </row>
    <row r="39" ht="20.1" customHeight="1" spans="2:11">
      <c r="B39" s="19" t="s">
        <v>43</v>
      </c>
      <c r="C39" s="30"/>
      <c r="D39" s="30"/>
      <c r="E39" s="30"/>
      <c r="F39" s="20"/>
      <c r="G39" s="31"/>
      <c r="H39" s="31">
        <f>SUM(H21:H38)</f>
        <v>5</v>
      </c>
      <c r="I39" s="47">
        <f>SUM(I36:J38)</f>
        <v>600</v>
      </c>
      <c r="J39" s="48"/>
      <c r="K39" s="49"/>
    </row>
    <row r="40" ht="20.1" customHeight="1" spans="2:11">
      <c r="B40" s="16" t="s">
        <v>86</v>
      </c>
      <c r="C40" s="16"/>
      <c r="D40" s="16"/>
      <c r="E40" s="16"/>
      <c r="F40" s="16" t="s">
        <v>50</v>
      </c>
      <c r="G40" s="16" t="s">
        <v>87</v>
      </c>
      <c r="H40" s="16"/>
      <c r="I40" s="16"/>
      <c r="J40" s="16" t="s">
        <v>52</v>
      </c>
      <c r="K40" s="16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7" right="0.7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2019-10-15T06:04:47Z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