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o Haiyan\Desktop\7月21-25日 友邦培训 北京房山\"/>
    </mc:Choice>
  </mc:AlternateContent>
  <xr:revisionPtr revIDLastSave="0" documentId="13_ncr:1_{ECD42757-7481-4BC9-8681-5329D4A95442}" xr6:coauthVersionLast="47" xr6:coauthVersionMax="47" xr10:uidLastSave="{00000000-0000-0000-0000-000000000000}"/>
  <bookViews>
    <workbookView xWindow="-110" yWindow="-110" windowWidth="21820" windowHeight="13900" xr2:uid="{3171D7D4-C361-4595-B083-78963F124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G18" i="1"/>
  <c r="G20" i="1"/>
  <c r="G17" i="1"/>
  <c r="G16" i="1"/>
  <c r="G15" i="1"/>
  <c r="G14" i="1"/>
  <c r="G13" i="1"/>
  <c r="G10" i="1"/>
  <c r="G9" i="1"/>
  <c r="G4" i="1"/>
  <c r="G5" i="1"/>
  <c r="G7" i="1"/>
  <c r="G6" i="1"/>
  <c r="G8" i="1"/>
  <c r="F19" i="1" l="1"/>
  <c r="F21" i="1" l="1"/>
  <c r="G19" i="1"/>
  <c r="G22" i="1" l="1"/>
</calcChain>
</file>

<file path=xl/sharedStrings.xml><?xml version="1.0" encoding="utf-8"?>
<sst xmlns="http://schemas.openxmlformats.org/spreadsheetml/2006/main" count="71" uniqueCount="51">
  <si>
    <t>您好！</t>
  </si>
  <si>
    <t>请您查看如下回复：</t>
  </si>
  <si>
    <t>交通</t>
  </si>
  <si>
    <t>单价</t>
  </si>
  <si>
    <t>总价</t>
  </si>
  <si>
    <t>中巴（会务组用车）去程</t>
  </si>
  <si>
    <t>大巴（去程）</t>
  </si>
  <si>
    <t>布展　</t>
  </si>
  <si>
    <t>服务费</t>
  </si>
  <si>
    <t>项目总计</t>
  </si>
  <si>
    <t>布展小计</t>
    <phoneticPr fontId="5" type="noConversion"/>
  </si>
  <si>
    <t>交通小计</t>
    <phoneticPr fontId="5" type="noConversion"/>
  </si>
  <si>
    <t>茶歇</t>
    <phoneticPr fontId="5" type="noConversion"/>
  </si>
  <si>
    <t>中巴（会务组用车）返程</t>
    <phoneticPr fontId="5" type="noConversion"/>
  </si>
  <si>
    <t>大巴（返程）</t>
    <phoneticPr fontId="5" type="noConversion"/>
  </si>
  <si>
    <t>学员胸卡（含挂绳）</t>
    <phoneticPr fontId="5" type="noConversion"/>
  </si>
  <si>
    <t>工作人员胸卡（含挂绳）</t>
    <phoneticPr fontId="5" type="noConversion"/>
  </si>
  <si>
    <t>其他教具</t>
    <phoneticPr fontId="5" type="noConversion"/>
  </si>
  <si>
    <t>跟团服务人员</t>
    <phoneticPr fontId="5" type="noConversion"/>
  </si>
  <si>
    <t>背景板喷绘（2m*5m）立式</t>
    <phoneticPr fontId="5" type="noConversion"/>
  </si>
  <si>
    <t>包括司机食宿补助+过路费+停车费等</t>
    <phoneticPr fontId="5" type="noConversion"/>
  </si>
  <si>
    <t>明细</t>
    <phoneticPr fontId="5" type="noConversion"/>
  </si>
  <si>
    <t>数量</t>
    <phoneticPr fontId="5" type="noConversion"/>
  </si>
  <si>
    <t>注：请在此表格中进行报价，请勿修改表格中的公式，谢谢！</t>
    <phoneticPr fontId="5" type="noConversion"/>
  </si>
  <si>
    <t>含运费、搭建</t>
    <phoneticPr fontId="5" type="noConversion"/>
  </si>
  <si>
    <t>组牌</t>
    <phoneticPr fontId="5" type="noConversion"/>
  </si>
  <si>
    <t>2022/7/21（周四）</t>
    <phoneticPr fontId="5" type="noConversion"/>
  </si>
  <si>
    <t>2022/7/22（周五）</t>
    <phoneticPr fontId="5" type="noConversion"/>
  </si>
  <si>
    <t>2022/7/23（周六）</t>
    <phoneticPr fontId="5" type="noConversion"/>
  </si>
  <si>
    <t>-</t>
    <phoneticPr fontId="5" type="noConversion"/>
  </si>
  <si>
    <t>次数</t>
    <phoneticPr fontId="5" type="noConversion"/>
  </si>
  <si>
    <t>白板纸，白板笔，电池，拉链文件袋（以教务组需求为准）等</t>
    <phoneticPr fontId="5" type="noConversion"/>
  </si>
  <si>
    <t>立式三折页，含教室用和餐厅用桌牌。</t>
    <phoneticPr fontId="5" type="noConversion"/>
  </si>
  <si>
    <t>锁定价格，每人每次茶歇15元，按此价格范围采购。
需包含水果、咖啡、开水、甜品等，具体以教务组需求为准。</t>
    <phoneticPr fontId="5" type="noConversion"/>
  </si>
  <si>
    <t>税点</t>
    <phoneticPr fontId="5" type="noConversion"/>
  </si>
  <si>
    <t>%</t>
    <phoneticPr fontId="5" type="noConversion"/>
  </si>
  <si>
    <t>需开具增值税发票。</t>
    <phoneticPr fontId="5" type="noConversion"/>
  </si>
  <si>
    <t>辆/趟</t>
    <phoneticPr fontId="5" type="noConversion"/>
  </si>
  <si>
    <t>PVC材质9cm*13cm，不含挂绳印字</t>
    <phoneticPr fontId="5" type="noConversion"/>
  </si>
  <si>
    <r>
      <t>若干-</t>
    </r>
    <r>
      <rPr>
        <sz val="11"/>
        <color rgb="FFFF0000"/>
        <rFont val="等线"/>
        <family val="3"/>
        <charset val="134"/>
      </rPr>
      <t>预估金额，以实际采买为准</t>
    </r>
    <phoneticPr fontId="5" type="noConversion"/>
  </si>
  <si>
    <r>
      <t>考斯特-</t>
    </r>
    <r>
      <rPr>
        <sz val="11"/>
        <color rgb="FFFF0000"/>
        <rFont val="等线"/>
        <family val="3"/>
        <charset val="134"/>
      </rPr>
      <t>友邦公司-房山天湖酒店单程</t>
    </r>
    <phoneticPr fontId="5" type="noConversion"/>
  </si>
  <si>
    <r>
      <t>50座-</t>
    </r>
    <r>
      <rPr>
        <sz val="11"/>
        <color rgb="FFFF0000"/>
        <rFont val="等线"/>
        <family val="3"/>
        <charset val="134"/>
      </rPr>
      <t>东直门-房山天湖酒店单程</t>
    </r>
    <phoneticPr fontId="5" type="noConversion"/>
  </si>
  <si>
    <r>
      <t>50座-</t>
    </r>
    <r>
      <rPr>
        <sz val="11"/>
        <color rgb="FFFF0000"/>
        <rFont val="等线"/>
        <family val="3"/>
        <charset val="134"/>
      </rPr>
      <t>房山天湖酒店-北京市市内单程</t>
    </r>
    <phoneticPr fontId="5" type="noConversion"/>
  </si>
  <si>
    <r>
      <t>考斯特-</t>
    </r>
    <r>
      <rPr>
        <sz val="11"/>
        <color rgb="FFFF0000"/>
        <rFont val="等线"/>
        <family val="3"/>
        <charset val="134"/>
      </rPr>
      <t>房山天湖酒店-北京市市内单程</t>
    </r>
    <phoneticPr fontId="5" type="noConversion"/>
  </si>
  <si>
    <t>A4三折铜版纸</t>
    <phoneticPr fontId="5" type="noConversion"/>
  </si>
  <si>
    <t>大巴（去程）</t>
    <phoneticPr fontId="5" type="noConversion"/>
  </si>
  <si>
    <t>2022/7/24（周日）</t>
    <phoneticPr fontId="5" type="noConversion"/>
  </si>
  <si>
    <t>2022/7/25（周一）</t>
    <phoneticPr fontId="5" type="noConversion"/>
  </si>
  <si>
    <r>
      <t>6次-</t>
    </r>
    <r>
      <rPr>
        <sz val="11"/>
        <color rgb="FFFF0000"/>
        <rFont val="等线"/>
        <family val="3"/>
        <charset val="134"/>
      </rPr>
      <t>预计金额，以实际采买为准</t>
    </r>
    <phoneticPr fontId="5" type="noConversion"/>
  </si>
  <si>
    <t>房山天湖酒店住宿：600元/间夜*5（以实际预定为准），住宿共计3000元
跟团人员：500人/天（1人*5天+1人*6天），劳务费共计5500元</t>
    <phoneticPr fontId="5" type="noConversion"/>
  </si>
  <si>
    <t>1.一人跟会务组，21日到会场，帮忙布场，
2.另外一人22/24日带大巴车。
3.费用需包含工作人员的食宿及交通。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</si>
</sst>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0.5"/>
      <color rgb="FF1F497D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9"/>
      <name val="等线"/>
      <family val="2"/>
      <charset val="134"/>
      <scheme val="minor"/>
    </font>
    <font>
      <sz val="10"/>
      <color rgb="FF000000"/>
      <name val="等线"/>
      <family val="3"/>
      <charset val="134"/>
    </font>
    <font>
      <sz val="11"/>
      <color rgb="FFFF0000"/>
      <name val="等线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58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757A-C1B9-4A37-9DF8-61D11920DAC7}">
  <dimension ref="A1:H24"/>
  <sheetViews>
    <sheetView tabSelected="1" topLeftCell="A2" zoomScale="90" zoomScaleNormal="90" workbookViewId="0">
      <selection activeCell="G17" sqref="G17"/>
    </sheetView>
  </sheetViews>
  <sheetFormatPr defaultRowHeight="14" x14ac:dyDescent="0.3"/>
  <cols>
    <col min="1" max="1" width="18" customWidth="1"/>
    <col min="2" max="2" width="27" customWidth="1"/>
    <col min="3" max="3" width="38.9140625" customWidth="1"/>
    <col min="4" max="5" width="6.25" customWidth="1"/>
    <col min="6" max="6" width="6.58203125" customWidth="1"/>
    <col min="7" max="7" width="9.83203125" customWidth="1"/>
    <col min="8" max="8" width="56.75" bestFit="1" customWidth="1"/>
  </cols>
  <sheetData>
    <row r="1" spans="1:8" ht="21" customHeight="1" x14ac:dyDescent="0.3">
      <c r="A1" s="1" t="s">
        <v>0</v>
      </c>
    </row>
    <row r="2" spans="1:8" ht="21" customHeight="1" x14ac:dyDescent="0.3">
      <c r="A2" s="33" t="s">
        <v>1</v>
      </c>
      <c r="B2" s="33"/>
    </row>
    <row r="3" spans="1:8" ht="17.25" customHeight="1" x14ac:dyDescent="0.3">
      <c r="A3" s="34" t="s">
        <v>2</v>
      </c>
      <c r="B3" s="34"/>
      <c r="C3" s="34"/>
      <c r="D3" s="34"/>
      <c r="E3" s="20"/>
      <c r="F3" s="3" t="s">
        <v>3</v>
      </c>
      <c r="G3" s="3" t="s">
        <v>4</v>
      </c>
      <c r="H3" s="3" t="s">
        <v>21</v>
      </c>
    </row>
    <row r="4" spans="1:8" ht="17.25" customHeight="1" x14ac:dyDescent="0.3">
      <c r="A4" s="4" t="s">
        <v>26</v>
      </c>
      <c r="B4" s="5" t="s">
        <v>5</v>
      </c>
      <c r="C4" s="5" t="s">
        <v>40</v>
      </c>
      <c r="D4" s="5">
        <v>1</v>
      </c>
      <c r="E4" s="5" t="s">
        <v>37</v>
      </c>
      <c r="F4" s="2">
        <v>1000</v>
      </c>
      <c r="G4" s="2">
        <f t="shared" ref="G4:G9" si="0">D4*F4</f>
        <v>1000</v>
      </c>
      <c r="H4" s="18" t="s">
        <v>20</v>
      </c>
    </row>
    <row r="5" spans="1:8" ht="17.25" customHeight="1" x14ac:dyDescent="0.3">
      <c r="A5" s="4" t="s">
        <v>27</v>
      </c>
      <c r="B5" s="5" t="s">
        <v>6</v>
      </c>
      <c r="C5" s="5" t="s">
        <v>41</v>
      </c>
      <c r="D5" s="5">
        <v>1</v>
      </c>
      <c r="E5" s="5" t="s">
        <v>37</v>
      </c>
      <c r="F5" s="2">
        <v>1500</v>
      </c>
      <c r="G5" s="2">
        <f t="shared" si="0"/>
        <v>1500</v>
      </c>
      <c r="H5" s="18" t="s">
        <v>20</v>
      </c>
    </row>
    <row r="6" spans="1:8" ht="17.25" customHeight="1" x14ac:dyDescent="0.3">
      <c r="A6" s="4" t="s">
        <v>28</v>
      </c>
      <c r="B6" s="5" t="s">
        <v>14</v>
      </c>
      <c r="C6" s="5" t="s">
        <v>42</v>
      </c>
      <c r="D6" s="5">
        <v>1</v>
      </c>
      <c r="E6" s="5" t="s">
        <v>37</v>
      </c>
      <c r="F6" s="2">
        <v>1500</v>
      </c>
      <c r="G6" s="2">
        <f t="shared" si="0"/>
        <v>1500</v>
      </c>
      <c r="H6" s="18" t="s">
        <v>20</v>
      </c>
    </row>
    <row r="7" spans="1:8" ht="17.25" customHeight="1" x14ac:dyDescent="0.3">
      <c r="A7" s="26" t="s">
        <v>46</v>
      </c>
      <c r="B7" s="27" t="s">
        <v>45</v>
      </c>
      <c r="C7" s="27" t="s">
        <v>41</v>
      </c>
      <c r="D7" s="27">
        <v>1</v>
      </c>
      <c r="E7" s="27" t="s">
        <v>37</v>
      </c>
      <c r="F7" s="28">
        <v>1500</v>
      </c>
      <c r="G7" s="28">
        <f t="shared" si="0"/>
        <v>1500</v>
      </c>
      <c r="H7" s="29" t="s">
        <v>20</v>
      </c>
    </row>
    <row r="8" spans="1:8" ht="17.25" customHeight="1" x14ac:dyDescent="0.3">
      <c r="A8" s="26" t="s">
        <v>47</v>
      </c>
      <c r="B8" s="27" t="s">
        <v>14</v>
      </c>
      <c r="C8" s="27" t="s">
        <v>42</v>
      </c>
      <c r="D8" s="27">
        <v>1</v>
      </c>
      <c r="E8" s="27" t="s">
        <v>37</v>
      </c>
      <c r="F8" s="28">
        <v>1500</v>
      </c>
      <c r="G8" s="28">
        <f t="shared" si="0"/>
        <v>1500</v>
      </c>
      <c r="H8" s="29" t="s">
        <v>20</v>
      </c>
    </row>
    <row r="9" spans="1:8" ht="17.25" customHeight="1" x14ac:dyDescent="0.3">
      <c r="A9" s="4" t="s">
        <v>47</v>
      </c>
      <c r="B9" s="5" t="s">
        <v>13</v>
      </c>
      <c r="C9" s="5" t="s">
        <v>43</v>
      </c>
      <c r="D9" s="5">
        <v>1</v>
      </c>
      <c r="E9" s="5" t="s">
        <v>37</v>
      </c>
      <c r="F9" s="2">
        <v>1000</v>
      </c>
      <c r="G9" s="2">
        <f t="shared" si="0"/>
        <v>1000</v>
      </c>
      <c r="H9" s="18" t="s">
        <v>20</v>
      </c>
    </row>
    <row r="10" spans="1:8" ht="17.25" customHeight="1" x14ac:dyDescent="0.3">
      <c r="A10" s="37" t="s">
        <v>11</v>
      </c>
      <c r="B10" s="37"/>
      <c r="C10" s="37"/>
      <c r="D10" s="37"/>
      <c r="E10" s="23"/>
      <c r="F10" s="8"/>
      <c r="G10" s="9">
        <f>SUM(G4:G9)</f>
        <v>8000</v>
      </c>
      <c r="H10" s="16"/>
    </row>
    <row r="11" spans="1:8" ht="25.5" customHeight="1" x14ac:dyDescent="0.3">
      <c r="A11" s="38" t="s">
        <v>7</v>
      </c>
      <c r="B11" s="39"/>
      <c r="C11" s="40"/>
      <c r="D11" s="19" t="s">
        <v>22</v>
      </c>
      <c r="E11" s="19" t="s">
        <v>30</v>
      </c>
      <c r="F11" s="7" t="s">
        <v>3</v>
      </c>
      <c r="G11" s="7" t="s">
        <v>4</v>
      </c>
      <c r="H11" s="7"/>
    </row>
    <row r="12" spans="1:8" ht="17.25" customHeight="1" x14ac:dyDescent="0.3">
      <c r="A12" s="5"/>
      <c r="B12" s="5" t="s">
        <v>19</v>
      </c>
      <c r="C12" s="5" t="s">
        <v>24</v>
      </c>
      <c r="D12" s="5">
        <v>1</v>
      </c>
      <c r="E12" s="5" t="s">
        <v>29</v>
      </c>
      <c r="F12" s="2" t="s">
        <v>29</v>
      </c>
      <c r="G12" s="2" t="s">
        <v>29</v>
      </c>
      <c r="H12" s="2"/>
    </row>
    <row r="13" spans="1:8" ht="17.25" customHeight="1" x14ac:dyDescent="0.3">
      <c r="A13" s="5"/>
      <c r="B13" s="5" t="s">
        <v>25</v>
      </c>
      <c r="C13" s="25" t="s">
        <v>44</v>
      </c>
      <c r="D13" s="5">
        <v>10</v>
      </c>
      <c r="E13" s="27">
        <v>2</v>
      </c>
      <c r="F13" s="2">
        <v>5</v>
      </c>
      <c r="G13" s="2">
        <f>D13*E13*F13</f>
        <v>100</v>
      </c>
      <c r="H13" s="18" t="s">
        <v>32</v>
      </c>
    </row>
    <row r="14" spans="1:8" ht="17.25" customHeight="1" x14ac:dyDescent="0.3">
      <c r="A14" s="5"/>
      <c r="B14" s="5" t="s">
        <v>15</v>
      </c>
      <c r="C14" s="25" t="s">
        <v>38</v>
      </c>
      <c r="D14" s="5">
        <v>50</v>
      </c>
      <c r="E14" s="27">
        <v>2</v>
      </c>
      <c r="F14" s="2">
        <v>8</v>
      </c>
      <c r="G14" s="2">
        <f>D14*E14*F14</f>
        <v>800</v>
      </c>
      <c r="H14" s="2"/>
    </row>
    <row r="15" spans="1:8" ht="17.25" customHeight="1" x14ac:dyDescent="0.3">
      <c r="A15" s="5"/>
      <c r="B15" s="5" t="s">
        <v>16</v>
      </c>
      <c r="C15" s="25" t="s">
        <v>38</v>
      </c>
      <c r="D15" s="5">
        <v>10</v>
      </c>
      <c r="E15" s="27">
        <v>2</v>
      </c>
      <c r="F15" s="2">
        <v>8</v>
      </c>
      <c r="G15" s="2">
        <f>D15*E15*F15</f>
        <v>160</v>
      </c>
      <c r="H15" s="2"/>
    </row>
    <row r="16" spans="1:8" ht="17.25" customHeight="1" x14ac:dyDescent="0.3">
      <c r="A16" s="5"/>
      <c r="B16" s="5" t="s">
        <v>17</v>
      </c>
      <c r="C16" s="5" t="s">
        <v>39</v>
      </c>
      <c r="D16" s="5">
        <v>1</v>
      </c>
      <c r="E16" s="27">
        <v>2</v>
      </c>
      <c r="F16" s="2">
        <v>500</v>
      </c>
      <c r="G16" s="2">
        <f>D16*E16*F16</f>
        <v>1000</v>
      </c>
      <c r="H16" s="18" t="s">
        <v>31</v>
      </c>
    </row>
    <row r="17" spans="1:8" ht="36" customHeight="1" x14ac:dyDescent="0.3">
      <c r="A17" s="5"/>
      <c r="B17" s="5" t="s">
        <v>12</v>
      </c>
      <c r="C17" s="27" t="s">
        <v>48</v>
      </c>
      <c r="D17" s="5">
        <v>20</v>
      </c>
      <c r="E17" s="27">
        <v>6</v>
      </c>
      <c r="F17" s="5">
        <v>15</v>
      </c>
      <c r="G17" s="2">
        <f>D17*E17*F17</f>
        <v>1800</v>
      </c>
      <c r="H17" s="24" t="s">
        <v>33</v>
      </c>
    </row>
    <row r="18" spans="1:8" ht="17.25" customHeight="1" x14ac:dyDescent="0.3">
      <c r="A18" s="35" t="s">
        <v>10</v>
      </c>
      <c r="B18" s="35"/>
      <c r="C18" s="35"/>
      <c r="D18" s="35"/>
      <c r="E18" s="21"/>
      <c r="F18" s="10"/>
      <c r="G18" s="11">
        <f>SUM(G12:G17)</f>
        <v>3860</v>
      </c>
      <c r="H18" s="17"/>
    </row>
    <row r="19" spans="1:8" ht="17.25" customHeight="1" x14ac:dyDescent="0.3">
      <c r="A19" s="13"/>
      <c r="B19" s="14" t="s">
        <v>8</v>
      </c>
      <c r="C19" s="13"/>
      <c r="D19" s="15" t="s">
        <v>35</v>
      </c>
      <c r="E19" s="15">
        <v>0.1</v>
      </c>
      <c r="F19" s="13">
        <f>G10+G18</f>
        <v>11860</v>
      </c>
      <c r="G19" s="2">
        <f>E19*F19</f>
        <v>1186</v>
      </c>
      <c r="H19" s="2"/>
    </row>
    <row r="20" spans="1:8" ht="60" customHeight="1" x14ac:dyDescent="0.3">
      <c r="A20" s="13"/>
      <c r="B20" s="14" t="s">
        <v>18</v>
      </c>
      <c r="C20" s="30" t="s">
        <v>49</v>
      </c>
      <c r="D20" s="31">
        <v>1</v>
      </c>
      <c r="E20" s="31">
        <v>1</v>
      </c>
      <c r="F20" s="27">
        <v>8500</v>
      </c>
      <c r="G20" s="28">
        <f>D20*E20*F20</f>
        <v>8500</v>
      </c>
      <c r="H20" s="32" t="s">
        <v>50</v>
      </c>
    </row>
    <row r="21" spans="1:8" ht="17.25" customHeight="1" x14ac:dyDescent="0.3">
      <c r="A21" s="13"/>
      <c r="B21" s="14" t="s">
        <v>34</v>
      </c>
      <c r="C21" s="13"/>
      <c r="D21" s="15" t="s">
        <v>35</v>
      </c>
      <c r="E21" s="15">
        <v>0.06</v>
      </c>
      <c r="F21" s="13">
        <f>G10+G18+G19+G20</f>
        <v>21546</v>
      </c>
      <c r="G21" s="2">
        <f>E21*F21</f>
        <v>1292.76</v>
      </c>
      <c r="H21" s="24" t="s">
        <v>36</v>
      </c>
    </row>
    <row r="22" spans="1:8" ht="17.25" customHeight="1" x14ac:dyDescent="0.3">
      <c r="A22" s="36" t="s">
        <v>9</v>
      </c>
      <c r="B22" s="36"/>
      <c r="C22" s="36"/>
      <c r="D22" s="36"/>
      <c r="E22" s="22"/>
      <c r="F22" s="12"/>
      <c r="G22" s="6">
        <f>G19+G18+G10+G20+G21</f>
        <v>22838.76</v>
      </c>
      <c r="H22" s="6"/>
    </row>
    <row r="24" spans="1:8" x14ac:dyDescent="0.3">
      <c r="A24" t="s">
        <v>23</v>
      </c>
    </row>
  </sheetData>
  <mergeCells count="6">
    <mergeCell ref="A2:B2"/>
    <mergeCell ref="A3:D3"/>
    <mergeCell ref="A18:D18"/>
    <mergeCell ref="A22:D22"/>
    <mergeCell ref="A10:D10"/>
    <mergeCell ref="A11:C11"/>
  </mergeCells>
  <phoneticPr fontId="5" type="noConversion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Song, Fiona-Y</dc:creator>
  <cp:lastModifiedBy>Guo Haiyan</cp:lastModifiedBy>
  <dcterms:created xsi:type="dcterms:W3CDTF">2019-10-18T06:13:12Z</dcterms:created>
  <dcterms:modified xsi:type="dcterms:W3CDTF">2022-07-11T03:20:37Z</dcterms:modified>
</cp:coreProperties>
</file>