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2BCDFEA1-4CBA-455A-B7D4-17AA083791C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OW交流会" sheetId="1" r:id="rId1"/>
    <sheet name="交流会结算单" sheetId="4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6" i="4"/>
  <c r="G27" i="4"/>
  <c r="G21" i="4"/>
  <c r="G22" i="4"/>
  <c r="G23" i="4"/>
  <c r="G24" i="4"/>
  <c r="G2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8" i="4"/>
  <c r="G29" i="4"/>
  <c r="G30" i="4"/>
  <c r="G19" i="1"/>
  <c r="G18" i="1"/>
  <c r="G20" i="1"/>
  <c r="G12" i="1"/>
  <c r="G13" i="1"/>
  <c r="G6" i="1"/>
  <c r="G7" i="1"/>
  <c r="G8" i="1"/>
  <c r="G10" i="1"/>
  <c r="G16" i="1"/>
  <c r="G9" i="1"/>
  <c r="G17" i="1"/>
  <c r="G26" i="1"/>
  <c r="G27" i="1"/>
  <c r="G28" i="1"/>
  <c r="G29" i="1"/>
  <c r="G14" i="1"/>
  <c r="G24" i="1"/>
  <c r="G23" i="1"/>
  <c r="G22" i="1"/>
  <c r="G21" i="1"/>
  <c r="G15" i="1"/>
  <c r="G11" i="1"/>
  <c r="G25" i="1"/>
</calcChain>
</file>

<file path=xl/sharedStrings.xml><?xml version="1.0" encoding="utf-8"?>
<sst xmlns="http://schemas.openxmlformats.org/spreadsheetml/2006/main" count="112" uniqueCount="57">
  <si>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</si>
  <si>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</si>
  <si>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</si>
  <si>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</si>
  <si>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</si>
  <si>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</si>
  <si>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</si>
  <si>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</si>
  <si>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</si>
  <si>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第一天全天报道</t>
  </si>
  <si>
    <t>主会场LED及音响设备</t>
  </si>
  <si>
    <t>主会场LED P3，85平预估及音响设备</t>
    <phoneticPr fontId="3" type="noConversion"/>
  </si>
  <si>
    <t>背景板</t>
  </si>
  <si>
    <t>接待台背景板，木结构裱写真，5M×3M</t>
    <phoneticPr fontId="3" type="noConversion"/>
  </si>
  <si>
    <t>讲台贴</t>
  </si>
  <si>
    <t>KT版，尺寸根据酒店讲台尺寸制作，三面包台</t>
    <phoneticPr fontId="3" type="noConversion"/>
  </si>
  <si>
    <t>指示牌</t>
  </si>
  <si>
    <t>木结构指示牌</t>
  </si>
  <si>
    <t>舞台地毯</t>
  </si>
  <si>
    <t>灰色拉绒6x18m，预估100平</t>
    <phoneticPr fontId="3" type="noConversion"/>
  </si>
  <si>
    <t>胸牌</t>
  </si>
  <si>
    <t>尺寸9×13cm，加胸牌套和挂绳</t>
  </si>
  <si>
    <t>餐券</t>
  </si>
  <si>
    <t>尺寸6×8cm</t>
  </si>
  <si>
    <t>延展设计费用</t>
  </si>
  <si>
    <t>次</t>
  </si>
  <si>
    <t>搭建人工以及运输费用</t>
  </si>
  <si>
    <t>小计</t>
  </si>
  <si>
    <t>用餐</t>
  </si>
  <si>
    <t>第二天自助午餐</t>
  </si>
  <si>
    <t>自助午餐，按照酒店常规自助餐标准</t>
  </si>
  <si>
    <t>第二天圆桌晚宴</t>
  </si>
  <si>
    <t>圆桌晚宴，每桌10人，按酒店常规晚宴标准</t>
  </si>
  <si>
    <t>工作人员</t>
  </si>
  <si>
    <t>往返交通</t>
  </si>
  <si>
    <t>各板块现场执行负责人4，工作客房暂按3晚计算</t>
    <phoneticPr fontId="3" type="noConversion"/>
  </si>
  <si>
    <t>住宿(2人一间)</t>
  </si>
  <si>
    <t>工作人员费用</t>
  </si>
  <si>
    <t>用餐合计</t>
  </si>
  <si>
    <t>其他</t>
  </si>
  <si>
    <t>摄影</t>
  </si>
  <si>
    <t>第二天全天,VPHOTO</t>
    <phoneticPr fontId="3" type="noConversion"/>
  </si>
  <si>
    <t>总计</t>
  </si>
  <si>
    <t>服务费</t>
  </si>
  <si>
    <t>烟台</t>
    <phoneticPr fontId="3" type="noConversion"/>
  </si>
  <si>
    <t>桌卡</t>
    <phoneticPr fontId="3" type="noConversion"/>
  </si>
  <si>
    <t>2021别克七区经销商重点岗位总结交流会</t>
    <phoneticPr fontId="3" type="noConversion"/>
  </si>
  <si>
    <t>第二天全天全员会</t>
    <phoneticPr fontId="3" type="noConversion"/>
  </si>
  <si>
    <t>8小时全天大会,1000平，鱼骨式，人数约585人</t>
    <phoneticPr fontId="3" type="noConversion"/>
  </si>
  <si>
    <t>三折桌卡：A4三折（210X297mm) 横版</t>
  </si>
  <si>
    <t>不含税合计（VAT6%）</t>
    <phoneticPr fontId="3" type="noConversion"/>
  </si>
  <si>
    <t>2021别克七区经销商提升总结交流会</t>
    <phoneticPr fontId="3" type="noConversion"/>
  </si>
  <si>
    <t>青岛</t>
    <phoneticPr fontId="3" type="noConversion"/>
  </si>
  <si>
    <t>不含税合同金额</t>
    <phoneticPr fontId="3" type="noConversion"/>
  </si>
  <si>
    <t>主会场LED P3，85平及音响设备</t>
    <phoneticPr fontId="3" type="noConversion"/>
  </si>
  <si>
    <t>不含税优惠价（VAT6%）</t>
    <phoneticPr fontId="3" type="noConversion"/>
  </si>
  <si>
    <t>8小时全天大会,1000平，鱼骨式，人数约435人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</si>
</sst>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4" fillId="3" borderId="1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left"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常规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opLeftCell="A19" workbookViewId="0">
      <selection activeCell="C39" sqref="C39"/>
    </sheetView>
  </sheetViews>
  <sheetFormatPr defaultColWidth="40.6640625" defaultRowHeight="13.8"/>
  <cols>
    <col min="1" max="1" width="10.44140625" style="1" customWidth="1"/>
    <col min="2" max="2" width="16.33203125" style="1" customWidth="1"/>
    <col min="3" max="3" width="33.6640625" style="1" customWidth="1"/>
    <col min="4" max="4" width="6.109375" style="1" customWidth="1"/>
    <col min="5" max="5" width="7.33203125" style="1" customWidth="1"/>
    <col min="6" max="6" width="7.6640625" style="1" customWidth="1"/>
    <col min="7" max="7" width="9.44140625" style="1" customWidth="1"/>
    <col min="8" max="16384" width="40.6640625" style="1"/>
  </cols>
  <sheetData>
    <row r="1" spans="1:7" ht="17.399999999999999">
      <c r="A1" s="27"/>
      <c r="B1" s="27"/>
      <c r="C1" s="27"/>
      <c r="D1" s="27"/>
      <c r="E1" s="27"/>
      <c r="F1" s="27"/>
      <c r="G1" s="27"/>
    </row>
    <row r="2" spans="1:7" ht="15">
      <c r="A2" s="2" t="s">
        <v>0</v>
      </c>
      <c r="B2" s="3" t="s">
        <v>44</v>
      </c>
      <c r="C2" s="28" t="s">
        <v>46</v>
      </c>
      <c r="D2" s="28"/>
      <c r="E2" s="28"/>
      <c r="F2" s="28"/>
      <c r="G2" s="28"/>
    </row>
    <row r="3" spans="1:7" ht="30">
      <c r="A3" s="4" t="s">
        <v>1</v>
      </c>
      <c r="B3" s="5">
        <v>585</v>
      </c>
      <c r="C3" s="28"/>
      <c r="D3" s="28"/>
      <c r="E3" s="28"/>
      <c r="F3" s="28"/>
      <c r="G3" s="28"/>
    </row>
    <row r="4" spans="1:7" ht="19.5" customHeight="1">
      <c r="A4" s="29" t="s">
        <v>2</v>
      </c>
      <c r="B4" s="29"/>
      <c r="C4" s="6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 ht="19.5" customHeight="1">
      <c r="A5" s="31" t="s">
        <v>8</v>
      </c>
      <c r="B5" s="8" t="s">
        <v>9</v>
      </c>
      <c r="C5" s="9"/>
      <c r="D5" s="10"/>
      <c r="E5" s="10"/>
      <c r="F5" s="11"/>
      <c r="G5" s="11"/>
    </row>
    <row r="6" spans="1:7" ht="33.75" customHeight="1">
      <c r="A6" s="32"/>
      <c r="B6" s="8" t="s">
        <v>47</v>
      </c>
      <c r="C6" s="9" t="s">
        <v>48</v>
      </c>
      <c r="D6" s="10">
        <v>1</v>
      </c>
      <c r="E6" s="10">
        <v>1</v>
      </c>
      <c r="F6" s="11">
        <v>20000</v>
      </c>
      <c r="G6" s="11">
        <f t="shared" ref="G6:G14" si="0">D6*E6*F6</f>
        <v>20000</v>
      </c>
    </row>
    <row r="7" spans="1:7" ht="30.75" customHeight="1">
      <c r="A7" s="32"/>
      <c r="B7" s="12" t="s">
        <v>10</v>
      </c>
      <c r="C7" s="9" t="s">
        <v>11</v>
      </c>
      <c r="D7" s="10">
        <v>1</v>
      </c>
      <c r="E7" s="10">
        <v>85</v>
      </c>
      <c r="F7" s="11">
        <v>280</v>
      </c>
      <c r="G7" s="11">
        <f t="shared" si="0"/>
        <v>23800</v>
      </c>
    </row>
    <row r="8" spans="1:7" ht="35.25" customHeight="1">
      <c r="A8" s="32"/>
      <c r="B8" s="12" t="s">
        <v>12</v>
      </c>
      <c r="C8" s="9" t="s">
        <v>13</v>
      </c>
      <c r="D8" s="10">
        <v>1</v>
      </c>
      <c r="E8" s="10">
        <v>15</v>
      </c>
      <c r="F8" s="11">
        <v>200</v>
      </c>
      <c r="G8" s="11">
        <f t="shared" si="0"/>
        <v>3000</v>
      </c>
    </row>
    <row r="9" spans="1:7" ht="34.5" customHeight="1">
      <c r="A9" s="32"/>
      <c r="B9" s="12" t="s">
        <v>14</v>
      </c>
      <c r="C9" s="9" t="s">
        <v>15</v>
      </c>
      <c r="D9" s="10">
        <v>1</v>
      </c>
      <c r="E9" s="10">
        <v>1</v>
      </c>
      <c r="F9" s="11">
        <v>100</v>
      </c>
      <c r="G9" s="11">
        <f t="shared" si="0"/>
        <v>100</v>
      </c>
    </row>
    <row r="10" spans="1:7" ht="19.5" customHeight="1">
      <c r="A10" s="32"/>
      <c r="B10" s="12" t="s">
        <v>16</v>
      </c>
      <c r="C10" s="9" t="s">
        <v>17</v>
      </c>
      <c r="D10" s="10">
        <v>1</v>
      </c>
      <c r="E10" s="10">
        <v>10</v>
      </c>
      <c r="F10" s="11">
        <v>300</v>
      </c>
      <c r="G10" s="11">
        <f t="shared" si="0"/>
        <v>3000</v>
      </c>
    </row>
    <row r="11" spans="1:7" ht="19.5" customHeight="1">
      <c r="A11" s="32"/>
      <c r="B11" s="12" t="s">
        <v>18</v>
      </c>
      <c r="C11" s="9" t="s">
        <v>19</v>
      </c>
      <c r="D11" s="10">
        <v>1</v>
      </c>
      <c r="E11" s="10">
        <v>100</v>
      </c>
      <c r="F11" s="11">
        <v>30</v>
      </c>
      <c r="G11" s="11">
        <f t="shared" si="0"/>
        <v>3000</v>
      </c>
    </row>
    <row r="12" spans="1:7" ht="19.5" customHeight="1">
      <c r="A12" s="32"/>
      <c r="B12" s="12" t="s">
        <v>20</v>
      </c>
      <c r="C12" s="9" t="s">
        <v>21</v>
      </c>
      <c r="D12" s="10">
        <v>1</v>
      </c>
      <c r="E12" s="10">
        <v>585</v>
      </c>
      <c r="F12" s="11">
        <v>30</v>
      </c>
      <c r="G12" s="11">
        <f t="shared" si="0"/>
        <v>17550</v>
      </c>
    </row>
    <row r="13" spans="1:7" ht="19.5" customHeight="1">
      <c r="A13" s="32"/>
      <c r="B13" s="12" t="s">
        <v>22</v>
      </c>
      <c r="C13" s="9" t="s">
        <v>23</v>
      </c>
      <c r="D13" s="10">
        <v>1</v>
      </c>
      <c r="E13" s="10">
        <v>585</v>
      </c>
      <c r="F13" s="11">
        <v>2</v>
      </c>
      <c r="G13" s="11">
        <f t="shared" si="0"/>
        <v>1170</v>
      </c>
    </row>
    <row r="14" spans="1:7" ht="33.75" customHeight="1">
      <c r="A14" s="32"/>
      <c r="B14" s="12" t="s">
        <v>45</v>
      </c>
      <c r="C14" s="16" t="s">
        <v>49</v>
      </c>
      <c r="D14" s="10">
        <v>1</v>
      </c>
      <c r="E14" s="10">
        <v>55</v>
      </c>
      <c r="F14" s="11">
        <v>30</v>
      </c>
      <c r="G14" s="11">
        <f t="shared" si="0"/>
        <v>1650</v>
      </c>
    </row>
    <row r="15" spans="1:7" ht="19.5" customHeight="1">
      <c r="A15" s="32"/>
      <c r="B15" s="12" t="s">
        <v>24</v>
      </c>
      <c r="C15" s="9" t="s">
        <v>25</v>
      </c>
      <c r="D15" s="10">
        <v>1</v>
      </c>
      <c r="E15" s="10">
        <v>1</v>
      </c>
      <c r="F15" s="11">
        <v>5000</v>
      </c>
      <c r="G15" s="11">
        <f>D15*E15*F15</f>
        <v>5000</v>
      </c>
    </row>
    <row r="16" spans="1:7" ht="33" customHeight="1">
      <c r="A16" s="33"/>
      <c r="B16" s="12" t="s">
        <v>26</v>
      </c>
      <c r="C16" s="9" t="s">
        <v>25</v>
      </c>
      <c r="D16" s="10">
        <v>1</v>
      </c>
      <c r="E16" s="10">
        <v>1</v>
      </c>
      <c r="F16" s="11">
        <v>1000</v>
      </c>
      <c r="G16" s="11">
        <f>D16*E16*F16</f>
        <v>1000</v>
      </c>
    </row>
    <row r="17" spans="1:7" ht="19.5" customHeight="1">
      <c r="A17" s="30"/>
      <c r="B17" s="30"/>
      <c r="C17" s="30"/>
      <c r="D17" s="30"/>
      <c r="E17" s="30"/>
      <c r="F17" s="13" t="s">
        <v>27</v>
      </c>
      <c r="G17" s="13">
        <f>SUM(G5:G16)</f>
        <v>79270</v>
      </c>
    </row>
    <row r="18" spans="1:7" ht="19.5" customHeight="1">
      <c r="A18" s="31" t="s">
        <v>28</v>
      </c>
      <c r="B18" s="14" t="s">
        <v>29</v>
      </c>
      <c r="C18" s="9" t="s">
        <v>30</v>
      </c>
      <c r="D18" s="10">
        <v>1</v>
      </c>
      <c r="E18" s="10">
        <v>585</v>
      </c>
      <c r="F18" s="11">
        <v>108</v>
      </c>
      <c r="G18" s="11">
        <f>D18*E18*F18</f>
        <v>63180</v>
      </c>
    </row>
    <row r="19" spans="1:7" ht="37.5" customHeight="1">
      <c r="A19" s="33"/>
      <c r="B19" s="14" t="s">
        <v>31</v>
      </c>
      <c r="C19" s="9" t="s">
        <v>32</v>
      </c>
      <c r="D19" s="10">
        <v>1</v>
      </c>
      <c r="E19" s="10">
        <v>58</v>
      </c>
      <c r="F19" s="11">
        <v>2500</v>
      </c>
      <c r="G19" s="11">
        <f>D19*E19*F19</f>
        <v>145000</v>
      </c>
    </row>
    <row r="20" spans="1:7" ht="19.5" customHeight="1">
      <c r="A20" s="35"/>
      <c r="B20" s="35"/>
      <c r="C20" s="35"/>
      <c r="D20" s="35"/>
      <c r="E20" s="35"/>
      <c r="F20" s="15" t="s">
        <v>27</v>
      </c>
      <c r="G20" s="15">
        <f>SUM(G18:G19)</f>
        <v>208180</v>
      </c>
    </row>
    <row r="21" spans="1:7" ht="19.5" customHeight="1">
      <c r="A21" s="30" t="s">
        <v>33</v>
      </c>
      <c r="B21" s="9" t="s">
        <v>34</v>
      </c>
      <c r="C21" s="36" t="s">
        <v>35</v>
      </c>
      <c r="D21" s="10">
        <v>4</v>
      </c>
      <c r="E21" s="10">
        <v>1</v>
      </c>
      <c r="F21" s="11">
        <v>500</v>
      </c>
      <c r="G21" s="11">
        <f>D21*E21*F21</f>
        <v>2000</v>
      </c>
    </row>
    <row r="22" spans="1:7" ht="19.5" customHeight="1">
      <c r="A22" s="30"/>
      <c r="B22" s="9" t="s">
        <v>36</v>
      </c>
      <c r="C22" s="36"/>
      <c r="D22" s="10">
        <v>3</v>
      </c>
      <c r="E22" s="10">
        <v>2</v>
      </c>
      <c r="F22" s="11">
        <v>500</v>
      </c>
      <c r="G22" s="11">
        <f t="shared" ref="G22:G24" si="1">D22*E22*F22</f>
        <v>3000</v>
      </c>
    </row>
    <row r="23" spans="1:7" ht="19.5" customHeight="1">
      <c r="A23" s="30"/>
      <c r="B23" s="9" t="s">
        <v>37</v>
      </c>
      <c r="C23" s="36"/>
      <c r="D23" s="10">
        <v>4</v>
      </c>
      <c r="E23" s="10">
        <v>4</v>
      </c>
      <c r="F23" s="11">
        <v>500</v>
      </c>
      <c r="G23" s="11">
        <f t="shared" si="1"/>
        <v>8000</v>
      </c>
    </row>
    <row r="24" spans="1:7" ht="19.5" customHeight="1">
      <c r="A24" s="30"/>
      <c r="B24" s="9" t="s">
        <v>38</v>
      </c>
      <c r="C24" s="36"/>
      <c r="D24" s="10">
        <v>4</v>
      </c>
      <c r="E24" s="10">
        <v>8</v>
      </c>
      <c r="F24" s="11">
        <v>80</v>
      </c>
      <c r="G24" s="11">
        <f t="shared" si="1"/>
        <v>2560</v>
      </c>
    </row>
    <row r="25" spans="1:7" ht="19.5" customHeight="1">
      <c r="A25" s="35"/>
      <c r="B25" s="35"/>
      <c r="C25" s="35"/>
      <c r="D25" s="35"/>
      <c r="E25" s="35"/>
      <c r="F25" s="15" t="s">
        <v>27</v>
      </c>
      <c r="G25" s="15">
        <f>SUM(G21:G24)</f>
        <v>15560</v>
      </c>
    </row>
    <row r="26" spans="1:7" ht="19.5" customHeight="1">
      <c r="A26" s="17" t="s">
        <v>39</v>
      </c>
      <c r="B26" s="9" t="s">
        <v>40</v>
      </c>
      <c r="C26" s="18" t="s">
        <v>41</v>
      </c>
      <c r="D26" s="10">
        <v>1</v>
      </c>
      <c r="E26" s="10">
        <v>1</v>
      </c>
      <c r="F26" s="11">
        <v>2800</v>
      </c>
      <c r="G26" s="19">
        <f>D26*E26*F26</f>
        <v>2800</v>
      </c>
    </row>
    <row r="27" spans="1:7" ht="19.5" customHeight="1">
      <c r="A27" s="35"/>
      <c r="B27" s="35"/>
      <c r="C27" s="35"/>
      <c r="D27" s="35"/>
      <c r="E27" s="35"/>
      <c r="F27" s="15" t="s">
        <v>27</v>
      </c>
      <c r="G27" s="15">
        <f>SUM(G26:G26)</f>
        <v>2800</v>
      </c>
    </row>
    <row r="28" spans="1:7" ht="19.5" customHeight="1">
      <c r="A28" s="34" t="s">
        <v>42</v>
      </c>
      <c r="B28" s="34"/>
      <c r="C28" s="34"/>
      <c r="D28" s="34"/>
      <c r="E28" s="34"/>
      <c r="F28" s="34"/>
      <c r="G28" s="15">
        <f>G27+G25+G17+G20</f>
        <v>305810</v>
      </c>
    </row>
    <row r="29" spans="1:7" ht="19.5" customHeight="1">
      <c r="A29" s="34" t="s">
        <v>43</v>
      </c>
      <c r="B29" s="34"/>
      <c r="C29" s="34"/>
      <c r="D29" s="34"/>
      <c r="E29" s="34"/>
      <c r="F29" s="34"/>
      <c r="G29" s="20">
        <f>G28*0.1</f>
        <v>30581</v>
      </c>
    </row>
    <row r="30" spans="1:7" ht="19.5" customHeight="1">
      <c r="A30" s="34" t="s">
        <v>50</v>
      </c>
      <c r="B30" s="34"/>
      <c r="C30" s="34"/>
      <c r="D30" s="34"/>
      <c r="E30" s="34"/>
      <c r="F30" s="34"/>
      <c r="G30" s="20">
        <f>SUM(G28:G29)</f>
        <v>336391</v>
      </c>
    </row>
    <row r="31" spans="1:7">
      <c r="A31" s="26" t="s">
        <v>53</v>
      </c>
      <c r="B31" s="26"/>
      <c r="C31" s="26"/>
      <c r="D31" s="26"/>
      <c r="E31" s="26"/>
      <c r="F31" s="26"/>
      <c r="G31" s="25">
        <v>270000</v>
      </c>
    </row>
  </sheetData>
  <mergeCells count="15">
    <mergeCell ref="A31:F31"/>
    <mergeCell ref="A1:G1"/>
    <mergeCell ref="C2:G3"/>
    <mergeCell ref="A4:B4"/>
    <mergeCell ref="A17:E17"/>
    <mergeCell ref="A5:A16"/>
    <mergeCell ref="A18:A19"/>
    <mergeCell ref="A29:F29"/>
    <mergeCell ref="A30:F30"/>
    <mergeCell ref="A20:E20"/>
    <mergeCell ref="A21:A24"/>
    <mergeCell ref="C21:C24"/>
    <mergeCell ref="A25:E25"/>
    <mergeCell ref="A27:E27"/>
    <mergeCell ref="A28:F28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890D-2208-46FC-A4F8-CA44452D4B3B}">
  <dimension ref="A1:G31"/>
  <sheetViews>
    <sheetView tabSelected="1" workbookViewId="0">
      <selection activeCell="H7" sqref="H7"/>
    </sheetView>
  </sheetViews>
  <sheetFormatPr defaultColWidth="40.6640625" defaultRowHeight="13.8"/>
  <cols>
    <col min="1" max="1" width="10.44140625" style="1" customWidth="1"/>
    <col min="2" max="2" width="16.33203125" style="1" customWidth="1"/>
    <col min="3" max="3" width="33.6640625" style="1" customWidth="1"/>
    <col min="4" max="4" width="6.109375" style="1" customWidth="1"/>
    <col min="5" max="5" width="7.33203125" style="1" customWidth="1"/>
    <col min="6" max="6" width="7.6640625" style="1" customWidth="1"/>
    <col min="7" max="7" width="9.44140625" style="1" customWidth="1"/>
    <col min="8" max="16384" width="40.6640625" style="1"/>
  </cols>
  <sheetData>
    <row r="1" spans="1:7" ht="17.399999999999999">
      <c r="A1" s="27"/>
      <c r="B1" s="27"/>
      <c r="C1" s="27"/>
      <c r="D1" s="27"/>
      <c r="E1" s="27"/>
      <c r="F1" s="27"/>
      <c r="G1" s="27"/>
    </row>
    <row r="2" spans="1:7" ht="15">
      <c r="A2" s="2" t="s">
        <v>0</v>
      </c>
      <c r="B2" s="22" t="s">
        <v>52</v>
      </c>
      <c r="C2" s="28" t="s">
        <v>51</v>
      </c>
      <c r="D2" s="28"/>
      <c r="E2" s="28"/>
      <c r="F2" s="28"/>
      <c r="G2" s="28"/>
    </row>
    <row r="3" spans="1:7" ht="30">
      <c r="A3" s="4" t="s">
        <v>1</v>
      </c>
      <c r="B3" s="5">
        <v>435</v>
      </c>
      <c r="C3" s="28"/>
      <c r="D3" s="28"/>
      <c r="E3" s="28"/>
      <c r="F3" s="28"/>
      <c r="G3" s="28"/>
    </row>
    <row r="4" spans="1:7" ht="19.5" customHeight="1">
      <c r="A4" s="29" t="s">
        <v>2</v>
      </c>
      <c r="B4" s="29"/>
      <c r="C4" s="21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 ht="19.5" customHeight="1">
      <c r="A5" s="31" t="s">
        <v>8</v>
      </c>
      <c r="B5" s="8" t="s">
        <v>9</v>
      </c>
      <c r="C5" s="24"/>
      <c r="D5" s="10"/>
      <c r="E5" s="10"/>
      <c r="F5" s="11"/>
      <c r="G5" s="11"/>
    </row>
    <row r="6" spans="1:7" ht="33.75" customHeight="1">
      <c r="A6" s="32"/>
      <c r="B6" s="8" t="s">
        <v>47</v>
      </c>
      <c r="C6" s="24" t="s">
        <v>56</v>
      </c>
      <c r="D6" s="10">
        <v>1</v>
      </c>
      <c r="E6" s="10">
        <v>1</v>
      </c>
      <c r="F6" s="11">
        <v>20000</v>
      </c>
      <c r="G6" s="11">
        <f t="shared" ref="G6:G14" si="0">D6*E6*F6</f>
        <v>20000</v>
      </c>
    </row>
    <row r="7" spans="1:7" ht="30.75" customHeight="1">
      <c r="A7" s="32"/>
      <c r="B7" s="12" t="s">
        <v>10</v>
      </c>
      <c r="C7" s="24" t="s">
        <v>54</v>
      </c>
      <c r="D7" s="10">
        <v>1</v>
      </c>
      <c r="E7" s="10">
        <v>85</v>
      </c>
      <c r="F7" s="11">
        <v>280</v>
      </c>
      <c r="G7" s="11">
        <f t="shared" si="0"/>
        <v>23800</v>
      </c>
    </row>
    <row r="8" spans="1:7" ht="35.25" customHeight="1">
      <c r="A8" s="32"/>
      <c r="B8" s="12" t="s">
        <v>12</v>
      </c>
      <c r="C8" s="24" t="s">
        <v>13</v>
      </c>
      <c r="D8" s="10">
        <v>1</v>
      </c>
      <c r="E8" s="10">
        <v>15</v>
      </c>
      <c r="F8" s="11">
        <v>200</v>
      </c>
      <c r="G8" s="11">
        <f t="shared" si="0"/>
        <v>3000</v>
      </c>
    </row>
    <row r="9" spans="1:7" ht="34.5" customHeight="1">
      <c r="A9" s="32"/>
      <c r="B9" s="12" t="s">
        <v>14</v>
      </c>
      <c r="C9" s="24" t="s">
        <v>15</v>
      </c>
      <c r="D9" s="10">
        <v>1</v>
      </c>
      <c r="E9" s="10">
        <v>1</v>
      </c>
      <c r="F9" s="11">
        <v>100</v>
      </c>
      <c r="G9" s="11">
        <f t="shared" si="0"/>
        <v>100</v>
      </c>
    </row>
    <row r="10" spans="1:7" ht="19.5" customHeight="1">
      <c r="A10" s="32"/>
      <c r="B10" s="12" t="s">
        <v>16</v>
      </c>
      <c r="C10" s="24" t="s">
        <v>17</v>
      </c>
      <c r="D10" s="10">
        <v>1</v>
      </c>
      <c r="E10" s="10">
        <v>10</v>
      </c>
      <c r="F10" s="11">
        <v>300</v>
      </c>
      <c r="G10" s="11">
        <f t="shared" si="0"/>
        <v>3000</v>
      </c>
    </row>
    <row r="11" spans="1:7" ht="19.5" customHeight="1">
      <c r="A11" s="32"/>
      <c r="B11" s="12" t="s">
        <v>18</v>
      </c>
      <c r="C11" s="24" t="s">
        <v>19</v>
      </c>
      <c r="D11" s="10">
        <v>1</v>
      </c>
      <c r="E11" s="10">
        <v>100</v>
      </c>
      <c r="F11" s="11">
        <v>30</v>
      </c>
      <c r="G11" s="11">
        <f t="shared" si="0"/>
        <v>3000</v>
      </c>
    </row>
    <row r="12" spans="1:7" ht="19.5" customHeight="1">
      <c r="A12" s="32"/>
      <c r="B12" s="12" t="s">
        <v>20</v>
      </c>
      <c r="C12" s="24" t="s">
        <v>21</v>
      </c>
      <c r="D12" s="10">
        <v>1</v>
      </c>
      <c r="E12" s="10">
        <v>435</v>
      </c>
      <c r="F12" s="11">
        <v>30</v>
      </c>
      <c r="G12" s="11">
        <f t="shared" si="0"/>
        <v>13050</v>
      </c>
    </row>
    <row r="13" spans="1:7" ht="19.5" customHeight="1">
      <c r="A13" s="32"/>
      <c r="B13" s="12" t="s">
        <v>22</v>
      </c>
      <c r="C13" s="24" t="s">
        <v>23</v>
      </c>
      <c r="D13" s="10">
        <v>1</v>
      </c>
      <c r="E13" s="10">
        <v>435</v>
      </c>
      <c r="F13" s="11">
        <v>2</v>
      </c>
      <c r="G13" s="11">
        <f t="shared" si="0"/>
        <v>870</v>
      </c>
    </row>
    <row r="14" spans="1:7" ht="33.75" customHeight="1">
      <c r="A14" s="32"/>
      <c r="B14" s="12" t="s">
        <v>45</v>
      </c>
      <c r="C14" s="24" t="s">
        <v>49</v>
      </c>
      <c r="D14" s="10">
        <v>1</v>
      </c>
      <c r="E14" s="10">
        <v>54</v>
      </c>
      <c r="F14" s="11">
        <v>30</v>
      </c>
      <c r="G14" s="11">
        <f t="shared" si="0"/>
        <v>1620</v>
      </c>
    </row>
    <row r="15" spans="1:7" ht="19.5" customHeight="1">
      <c r="A15" s="32"/>
      <c r="B15" s="12" t="s">
        <v>24</v>
      </c>
      <c r="C15" s="24" t="s">
        <v>25</v>
      </c>
      <c r="D15" s="10">
        <v>1</v>
      </c>
      <c r="E15" s="10">
        <v>1</v>
      </c>
      <c r="F15" s="11">
        <v>5000</v>
      </c>
      <c r="G15" s="11">
        <f>D15*E15*F15</f>
        <v>5000</v>
      </c>
    </row>
    <row r="16" spans="1:7" ht="33" customHeight="1">
      <c r="A16" s="33"/>
      <c r="B16" s="12" t="s">
        <v>26</v>
      </c>
      <c r="C16" s="24" t="s">
        <v>25</v>
      </c>
      <c r="D16" s="10">
        <v>1</v>
      </c>
      <c r="E16" s="10">
        <v>1</v>
      </c>
      <c r="F16" s="11">
        <v>1000</v>
      </c>
      <c r="G16" s="11">
        <f>D16*E16*F16</f>
        <v>1000</v>
      </c>
    </row>
    <row r="17" spans="1:7" ht="19.5" customHeight="1">
      <c r="A17" s="30"/>
      <c r="B17" s="30"/>
      <c r="C17" s="30"/>
      <c r="D17" s="30"/>
      <c r="E17" s="30"/>
      <c r="F17" s="13" t="s">
        <v>27</v>
      </c>
      <c r="G17" s="13">
        <f>SUM(G5:G16)</f>
        <v>74440</v>
      </c>
    </row>
    <row r="18" spans="1:7" ht="19.5" customHeight="1">
      <c r="A18" s="31" t="s">
        <v>28</v>
      </c>
      <c r="B18" s="14" t="s">
        <v>29</v>
      </c>
      <c r="C18" s="24" t="s">
        <v>30</v>
      </c>
      <c r="D18" s="10">
        <v>1</v>
      </c>
      <c r="E18" s="10">
        <v>425</v>
      </c>
      <c r="F18" s="11">
        <v>108</v>
      </c>
      <c r="G18" s="11">
        <f>D18*E18*F18</f>
        <v>45900</v>
      </c>
    </row>
    <row r="19" spans="1:7" ht="37.5" customHeight="1">
      <c r="A19" s="33"/>
      <c r="B19" s="14" t="s">
        <v>31</v>
      </c>
      <c r="C19" s="24" t="s">
        <v>32</v>
      </c>
      <c r="D19" s="10">
        <v>1</v>
      </c>
      <c r="E19" s="10">
        <v>43</v>
      </c>
      <c r="F19" s="11">
        <v>2500</v>
      </c>
      <c r="G19" s="11">
        <f>D19*E19*F19</f>
        <v>107500</v>
      </c>
    </row>
    <row r="20" spans="1:7" ht="19.5" customHeight="1">
      <c r="A20" s="35"/>
      <c r="B20" s="35"/>
      <c r="C20" s="35"/>
      <c r="D20" s="35"/>
      <c r="E20" s="35"/>
      <c r="F20" s="23" t="s">
        <v>27</v>
      </c>
      <c r="G20" s="23">
        <f>SUM(G18:G19)</f>
        <v>153400</v>
      </c>
    </row>
    <row r="21" spans="1:7" ht="19.5" customHeight="1">
      <c r="A21" s="30" t="s">
        <v>33</v>
      </c>
      <c r="B21" s="24" t="s">
        <v>34</v>
      </c>
      <c r="C21" s="36" t="s">
        <v>35</v>
      </c>
      <c r="D21" s="10">
        <v>4</v>
      </c>
      <c r="E21" s="10">
        <v>1</v>
      </c>
      <c r="F21" s="11">
        <v>500</v>
      </c>
      <c r="G21" s="11">
        <f>D21*E21*F21</f>
        <v>2000</v>
      </c>
    </row>
    <row r="22" spans="1:7" ht="19.5" customHeight="1">
      <c r="A22" s="30"/>
      <c r="B22" s="24" t="s">
        <v>36</v>
      </c>
      <c r="C22" s="36"/>
      <c r="D22" s="10">
        <v>3</v>
      </c>
      <c r="E22" s="10">
        <v>2</v>
      </c>
      <c r="F22" s="11">
        <v>500</v>
      </c>
      <c r="G22" s="11">
        <f t="shared" ref="G22:G24" si="1">D22*E22*F22</f>
        <v>3000</v>
      </c>
    </row>
    <row r="23" spans="1:7" ht="19.5" customHeight="1">
      <c r="A23" s="30"/>
      <c r="B23" s="24" t="s">
        <v>37</v>
      </c>
      <c r="C23" s="36"/>
      <c r="D23" s="10">
        <v>4</v>
      </c>
      <c r="E23" s="10">
        <v>4</v>
      </c>
      <c r="F23" s="11">
        <v>500</v>
      </c>
      <c r="G23" s="11">
        <f t="shared" si="1"/>
        <v>8000</v>
      </c>
    </row>
    <row r="24" spans="1:7" ht="19.5" customHeight="1">
      <c r="A24" s="30"/>
      <c r="B24" s="24" t="s">
        <v>38</v>
      </c>
      <c r="C24" s="36"/>
      <c r="D24" s="10">
        <v>4</v>
      </c>
      <c r="E24" s="10">
        <v>8</v>
      </c>
      <c r="F24" s="11">
        <v>80</v>
      </c>
      <c r="G24" s="11">
        <f t="shared" si="1"/>
        <v>2560</v>
      </c>
    </row>
    <row r="25" spans="1:7" ht="19.5" customHeight="1">
      <c r="A25" s="35"/>
      <c r="B25" s="35"/>
      <c r="C25" s="35"/>
      <c r="D25" s="35"/>
      <c r="E25" s="35"/>
      <c r="F25" s="23" t="s">
        <v>27</v>
      </c>
      <c r="G25" s="23">
        <f>SUM(G21:G24)</f>
        <v>15560</v>
      </c>
    </row>
    <row r="26" spans="1:7" ht="19.5" customHeight="1">
      <c r="A26" s="17" t="s">
        <v>39</v>
      </c>
      <c r="B26" s="24" t="s">
        <v>40</v>
      </c>
      <c r="C26" s="18" t="s">
        <v>41</v>
      </c>
      <c r="D26" s="10">
        <v>1</v>
      </c>
      <c r="E26" s="10">
        <v>1</v>
      </c>
      <c r="F26" s="11">
        <v>2800</v>
      </c>
      <c r="G26" s="19">
        <f>D26*E26*F26</f>
        <v>2800</v>
      </c>
    </row>
    <row r="27" spans="1:7" ht="19.5" customHeight="1">
      <c r="A27" s="35"/>
      <c r="B27" s="35"/>
      <c r="C27" s="35"/>
      <c r="D27" s="35"/>
      <c r="E27" s="35"/>
      <c r="F27" s="23" t="s">
        <v>27</v>
      </c>
      <c r="G27" s="23">
        <f>SUM(G26:G26)</f>
        <v>2800</v>
      </c>
    </row>
    <row r="28" spans="1:7" ht="19.5" customHeight="1">
      <c r="A28" s="34" t="s">
        <v>42</v>
      </c>
      <c r="B28" s="34"/>
      <c r="C28" s="34"/>
      <c r="D28" s="34"/>
      <c r="E28" s="34"/>
      <c r="F28" s="34"/>
      <c r="G28" s="23">
        <f>G27+G25+G17+G20</f>
        <v>246200</v>
      </c>
    </row>
    <row r="29" spans="1:7" ht="19.5" customHeight="1">
      <c r="A29" s="34" t="s">
        <v>43</v>
      </c>
      <c r="B29" s="34"/>
      <c r="C29" s="34"/>
      <c r="D29" s="34"/>
      <c r="E29" s="34"/>
      <c r="F29" s="34"/>
      <c r="G29" s="20">
        <f>G28*0.1</f>
        <v>24620</v>
      </c>
    </row>
    <row r="30" spans="1:7" ht="19.5" customHeight="1">
      <c r="A30" s="34" t="s">
        <v>50</v>
      </c>
      <c r="B30" s="34"/>
      <c r="C30" s="34"/>
      <c r="D30" s="34"/>
      <c r="E30" s="34"/>
      <c r="F30" s="34"/>
      <c r="G30" s="20">
        <f>SUM(G28:G29)</f>
        <v>270820</v>
      </c>
    </row>
    <row r="31" spans="1:7" ht="15.6">
      <c r="A31" s="34" t="s">
        <v>55</v>
      </c>
      <c r="B31" s="34"/>
      <c r="C31" s="34"/>
      <c r="D31" s="34"/>
      <c r="E31" s="34"/>
      <c r="F31" s="34"/>
      <c r="G31" s="20">
        <v>270000</v>
      </c>
    </row>
  </sheetData>
  <mergeCells count="15">
    <mergeCell ref="A18:A19"/>
    <mergeCell ref="A31:F31"/>
    <mergeCell ref="A1:G1"/>
    <mergeCell ref="C2:G3"/>
    <mergeCell ref="A4:B4"/>
    <mergeCell ref="A5:A16"/>
    <mergeCell ref="A17:E17"/>
    <mergeCell ref="A29:F29"/>
    <mergeCell ref="A30:F30"/>
    <mergeCell ref="A20:E20"/>
    <mergeCell ref="A21:A24"/>
    <mergeCell ref="C21:C24"/>
    <mergeCell ref="A25:E25"/>
    <mergeCell ref="A27:E27"/>
    <mergeCell ref="A28:F2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SOW交流会</vt:lpstr>
      <vt:lpstr>交流会结算单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cp:lastPrinted>2021-11-09T03:37:51Z</cp:lastPrinted>
  <dcterms:created xsi:type="dcterms:W3CDTF">2015-06-05T18:19:34Z</dcterms:created>
  <dcterms:modified xsi:type="dcterms:W3CDTF">2022-06-14T09:31:55Z</dcterms:modified>
</cp:coreProperties>
</file>