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员工差旅明细!$A$1:$K$24</definedName>
  </definedNames>
  <calcPr calcId="144525" concurrentCalc="0"/>
</workbook>
</file>

<file path=xl/sharedStrings.xml><?xml version="1.0" encoding="utf-8"?>
<sst xmlns="http://schemas.openxmlformats.org/spreadsheetml/2006/main" count="87">
  <si>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</si>
  <si>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</si>
  <si>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</si>
  <si>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</si>
  <si>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</si>
  <si>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</si>
  <si>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</si>
  <si>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</si>
  <si>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</si>
  <si>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</si>
  <si>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</si>
  <si>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</si>
  <si>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</si>
  <si>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</si>
  <si>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</si>
  <si>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</si>
  <si>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</si>
  <si>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</si>
  <si>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</si>
  <si>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</si>
  <si>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</si>
  <si>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</si>
  <si>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</si>
  <si>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</si>
  <si>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</si>
  <si>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</si>
  <si>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</si>
  <si>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</si>
  <si>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</si>
  <si>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</si>
  <si>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</si>
  <si>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</si>
  <si>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</si>
  <si>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</si>
  <si>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</si>
  <si>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</si>
  <si>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</si>
  <si>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</si>
  <si>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</si>
  <si>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</si>
  <si>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</si>
  <si>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</si>
  <si>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</si>
  <si>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</si>
  <si>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</si>
  <si>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</si>
  <si>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</si>
  <si>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</si>
  <si>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</si>
  <si>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</si>
  <si>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</si>
  <si>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</si>
  <si>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</si>
  <si>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</si>
  <si>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</si>
  <si>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</si>
  <si>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</si>
  <si>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</si>
  <si>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</si>
  <si>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</si>
  <si>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</si>
  <si>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</si>
  <si>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</si>
  <si>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</si>
  <si>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</si>
  <si>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</si>
  <si>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</si>
  <si>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</si>
  <si>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</si>
  <si>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</si>
  <si>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</si>
  <si>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</si>
  <si>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</si>
  <si>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</si>
  <si>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</si>
  <si>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公司-酒店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</si>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</sst>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42" formatCode="_ &quot;￥&quot;* #,##0_ ;_ &quot;￥&quot;* \-#,##0_ ;_ &quot;￥&quot;* &quot;-&quot;_ ;_ @_ "/>
    <numFmt numFmtId="177" formatCode="#,##0.00_);[Red]\(#,##0.00\)"/>
    <numFmt numFmtId="178" formatCode="#,##0.00_ "/>
    <numFmt numFmtId="44" formatCode="_ &quot;￥&quot;* #,##0.00_ ;_ &quot;￥&quot;* \-#,##0.00_ ;_ &quot;￥&quot;* &quot;-&quot;??_ ;_ @_ "/>
    <numFmt numFmtId="179" formatCode="#,##0.00;[Red]#,##0.00"/>
    <numFmt numFmtId="180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3" fillId="18" borderId="1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0" borderId="16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9" fillId="20" borderId="21" applyNumberFormat="0" applyAlignment="0" applyProtection="0">
      <alignment vertical="center"/>
    </xf>
    <xf numFmtId="0" fontId="24" fillId="20" borderId="19" applyNumberFormat="0" applyAlignment="0" applyProtection="0">
      <alignment vertical="center"/>
    </xf>
    <xf numFmtId="0" fontId="19" fillId="14" borderId="17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3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57" fontId="4" fillId="2" borderId="0" xfId="50" applyNumberFormat="1" applyFont="1" applyFill="1" applyBorder="1" applyAlignment="1">
      <alignment horizontal="center" vertical="center"/>
    </xf>
    <xf numFmtId="0" fontId="4" fillId="2" borderId="0" xfId="50" applyFont="1" applyFill="1" applyBorder="1" applyAlignment="1">
      <alignment horizontal="center" vertical="center"/>
    </xf>
    <xf numFmtId="14" fontId="4" fillId="2" borderId="0" xfId="50" applyNumberFormat="1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9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6" fontId="4" fillId="3" borderId="6" xfId="50" applyNumberFormat="1" applyFont="1" applyFill="1" applyBorder="1" applyAlignment="1">
      <alignment horizontal="center" vertical="center"/>
    </xf>
    <xf numFmtId="176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0" fontId="4" fillId="3" borderId="8" xfId="50" applyFont="1" applyFill="1" applyBorder="1" applyAlignment="1">
      <alignment vertical="center" wrapText="1"/>
    </xf>
    <xf numFmtId="58" fontId="4" fillId="3" borderId="8" xfId="50" applyNumberFormat="1" applyFont="1" applyFill="1" applyBorder="1" applyAlignment="1">
      <alignment vertical="center" wrapText="1"/>
    </xf>
    <xf numFmtId="179" fontId="5" fillId="0" borderId="6" xfId="50" applyNumberFormat="1" applyFont="1" applyBorder="1" applyAlignment="1">
      <alignment horizontal="center" vertical="center"/>
    </xf>
    <xf numFmtId="179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8" fontId="10" fillId="3" borderId="6" xfId="0" applyNumberFormat="1" applyFont="1" applyFill="1" applyBorder="1" applyAlignment="1">
      <alignment horizontal="center" vertical="center"/>
    </xf>
    <xf numFmtId="178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0</v>
      </c>
      <c r="G8" s="67">
        <v>0</v>
      </c>
      <c r="H8" s="67">
        <f t="shared" ref="H8:H45" si="0">F8+G8</f>
        <v>0</v>
      </c>
      <c r="I8" s="88"/>
      <c r="J8" s="89" t="s">
        <v>16</v>
      </c>
    </row>
    <row r="9" customHeight="1" spans="1:10">
      <c r="A9" s="65"/>
      <c r="B9" s="66"/>
      <c r="C9" s="67"/>
      <c r="D9" s="68"/>
      <c r="E9" s="67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 t="shared" si="0"/>
        <v>0</v>
      </c>
      <c r="I12" s="88"/>
      <c r="J12" s="90"/>
    </row>
    <row r="13" s="54" customFormat="1" customHeight="1" spans="1:10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/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93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4" customFormat="1" customHeight="1" spans="1:10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5">
        <v>3</v>
      </c>
      <c r="B17" s="66" t="s">
        <v>21</v>
      </c>
      <c r="C17" s="67">
        <v>0</v>
      </c>
      <c r="D17" s="68"/>
      <c r="E17" s="67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4" t="s">
        <v>22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 t="shared" si="0"/>
        <v>0</v>
      </c>
      <c r="I18" s="88"/>
      <c r="J18" s="95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 t="shared" si="0"/>
        <v>0</v>
      </c>
      <c r="I19" s="88"/>
      <c r="J19" s="95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 t="shared" si="0"/>
        <v>0</v>
      </c>
      <c r="I20" s="88"/>
      <c r="J20" s="95"/>
    </row>
    <row r="21" s="54" customFormat="1" customHeight="1" spans="1:10">
      <c r="A21" s="69"/>
      <c r="B21" s="70" t="s">
        <v>23</v>
      </c>
      <c r="C21" s="71">
        <f>SUM(C17)</f>
        <v>0</v>
      </c>
      <c r="D21" s="71">
        <f t="shared" ref="D21:E21" si="4">SUM(D17)</f>
        <v>0</v>
      </c>
      <c r="E21" s="71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6"/>
    </row>
    <row r="22" customHeight="1" spans="1:10">
      <c r="A22" s="65">
        <v>4</v>
      </c>
      <c r="B22" s="66" t="s">
        <v>24</v>
      </c>
      <c r="C22" s="67">
        <v>0</v>
      </c>
      <c r="D22" s="68"/>
      <c r="E22" s="67">
        <f t="shared" si="2"/>
        <v>0</v>
      </c>
      <c r="F22" s="67">
        <v>0</v>
      </c>
      <c r="G22" s="67">
        <v>0</v>
      </c>
      <c r="H22" s="67">
        <f t="shared" si="0"/>
        <v>0</v>
      </c>
      <c r="I22" s="88"/>
      <c r="J22" s="94" t="s">
        <v>25</v>
      </c>
    </row>
    <row r="23" customHeight="1" spans="1:10">
      <c r="A23" s="65"/>
      <c r="B23" s="66"/>
      <c r="C23" s="67"/>
      <c r="D23" s="68"/>
      <c r="E23" s="67"/>
      <c r="F23" s="67">
        <v>0</v>
      </c>
      <c r="G23" s="67">
        <v>0</v>
      </c>
      <c r="H23" s="67">
        <f t="shared" si="0"/>
        <v>0</v>
      </c>
      <c r="I23" s="88"/>
      <c r="J23" s="95"/>
    </row>
    <row r="24" s="54" customFormat="1" customHeight="1" spans="1:10">
      <c r="A24" s="69"/>
      <c r="B24" s="70" t="s">
        <v>26</v>
      </c>
      <c r="C24" s="71">
        <f>SUM(C22)</f>
        <v>0</v>
      </c>
      <c r="D24" s="71">
        <f t="shared" ref="D24:E24" si="6">SUM(D22)</f>
        <v>0</v>
      </c>
      <c r="E24" s="71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6"/>
    </row>
    <row r="25" customHeight="1" spans="1:10">
      <c r="A25" s="72">
        <v>5</v>
      </c>
      <c r="B25" s="73" t="s">
        <v>27</v>
      </c>
      <c r="C25" s="74">
        <v>0</v>
      </c>
      <c r="D25" s="72"/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88"/>
      <c r="J25" s="93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4" customFormat="1" customHeight="1" spans="1:10">
      <c r="A27" s="69"/>
      <c r="B27" s="70" t="s">
        <v>29</v>
      </c>
      <c r="C27" s="71">
        <f>SUM(C25)</f>
        <v>0</v>
      </c>
      <c r="D27" s="71">
        <f t="shared" ref="D27:E27" si="9">SUM(D25)</f>
        <v>0</v>
      </c>
      <c r="E27" s="71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5">
        <v>6</v>
      </c>
      <c r="B28" s="66" t="s">
        <v>30</v>
      </c>
      <c r="C28" s="67">
        <v>0</v>
      </c>
      <c r="D28" s="68"/>
      <c r="E28" s="67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93" t="s">
        <v>31</v>
      </c>
    </row>
    <row r="29" customHeight="1" spans="1:10">
      <c r="A29" s="65"/>
      <c r="B29" s="66"/>
      <c r="C29" s="67"/>
      <c r="D29" s="68"/>
      <c r="E29" s="67"/>
      <c r="F29" s="67">
        <v>0</v>
      </c>
      <c r="G29" s="67">
        <v>0</v>
      </c>
      <c r="H29" s="67">
        <f t="shared" si="0"/>
        <v>0</v>
      </c>
      <c r="I29" s="88"/>
      <c r="J29" s="95"/>
    </row>
    <row r="30" customHeight="1" spans="1:10">
      <c r="A30" s="65"/>
      <c r="B30" s="66"/>
      <c r="C30" s="67"/>
      <c r="D30" s="68"/>
      <c r="E30" s="67"/>
      <c r="F30" s="67">
        <v>0</v>
      </c>
      <c r="G30" s="67">
        <v>0</v>
      </c>
      <c r="H30" s="67">
        <f t="shared" si="0"/>
        <v>0</v>
      </c>
      <c r="I30" s="88"/>
      <c r="J30" s="95"/>
    </row>
    <row r="31" customHeight="1" spans="1:10">
      <c r="A31" s="65"/>
      <c r="B31" s="66"/>
      <c r="C31" s="67"/>
      <c r="D31" s="68"/>
      <c r="E31" s="67"/>
      <c r="F31" s="67">
        <v>0</v>
      </c>
      <c r="G31" s="67">
        <v>0</v>
      </c>
      <c r="H31" s="67">
        <f t="shared" si="0"/>
        <v>0</v>
      </c>
      <c r="I31" s="88"/>
      <c r="J31" s="95"/>
    </row>
    <row r="32" s="54" customFormat="1" customHeight="1" spans="1:10">
      <c r="A32" s="69"/>
      <c r="B32" s="70" t="s">
        <v>32</v>
      </c>
      <c r="C32" s="71">
        <f>SUM(C28)</f>
        <v>0</v>
      </c>
      <c r="D32" s="71">
        <f t="shared" ref="D32:E32" si="11">SUM(D28)</f>
        <v>0</v>
      </c>
      <c r="E32" s="71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6"/>
    </row>
    <row r="33" customHeight="1" spans="1:10">
      <c r="A33" s="65">
        <v>7</v>
      </c>
      <c r="B33" s="66" t="s">
        <v>33</v>
      </c>
      <c r="C33" s="67">
        <v>0</v>
      </c>
      <c r="D33" s="68"/>
      <c r="E33" s="67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7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0"/>
        <v>0</v>
      </c>
      <c r="I34" s="88"/>
      <c r="J34" s="98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0"/>
        <v>0</v>
      </c>
      <c r="I35" s="88"/>
      <c r="J35" s="98"/>
    </row>
    <row r="36" customHeight="1" spans="1:10">
      <c r="A36" s="65"/>
      <c r="B36" s="66"/>
      <c r="C36" s="67"/>
      <c r="D36" s="68"/>
      <c r="E36" s="67"/>
      <c r="F36" s="67">
        <v>0</v>
      </c>
      <c r="G36" s="67">
        <v>0</v>
      </c>
      <c r="H36" s="67">
        <f t="shared" si="0"/>
        <v>0</v>
      </c>
      <c r="I36" s="88"/>
      <c r="J36" s="98"/>
    </row>
    <row r="37" s="54" customFormat="1" customHeight="1" spans="1:10">
      <c r="A37" s="69"/>
      <c r="B37" s="70" t="s">
        <v>34</v>
      </c>
      <c r="C37" s="71">
        <f>SUM(C33)</f>
        <v>0</v>
      </c>
      <c r="D37" s="71">
        <f t="shared" ref="D37:E37" si="13">SUM(D33)</f>
        <v>0</v>
      </c>
      <c r="E37" s="71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9"/>
    </row>
    <row r="38" customHeight="1" spans="1:10">
      <c r="A38" s="65">
        <v>8</v>
      </c>
      <c r="B38" s="66" t="s">
        <v>35</v>
      </c>
      <c r="C38" s="67">
        <v>0</v>
      </c>
      <c r="D38" s="68"/>
      <c r="E38" s="67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4" t="s">
        <v>36</v>
      </c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0"/>
        <v>0</v>
      </c>
      <c r="I39" s="88"/>
      <c r="J39" s="95"/>
    </row>
    <row r="40" s="54" customFormat="1" customHeight="1" spans="1:10">
      <c r="A40" s="69"/>
      <c r="B40" s="70" t="s">
        <v>37</v>
      </c>
      <c r="C40" s="71">
        <f>SUM(C38)</f>
        <v>0</v>
      </c>
      <c r="D40" s="71">
        <f t="shared" ref="D40:E40" si="15">SUM(D38)</f>
        <v>0</v>
      </c>
      <c r="E40" s="71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6"/>
    </row>
    <row r="41" customHeight="1" spans="1:10">
      <c r="A41" s="65">
        <v>9</v>
      </c>
      <c r="B41" s="66" t="s">
        <v>38</v>
      </c>
      <c r="C41" s="67">
        <v>0</v>
      </c>
      <c r="D41" s="68"/>
      <c r="E41" s="67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93" t="s">
        <v>39</v>
      </c>
    </row>
    <row r="42" customHeight="1" spans="1:10">
      <c r="A42" s="65"/>
      <c r="B42" s="66"/>
      <c r="C42" s="67"/>
      <c r="D42" s="68"/>
      <c r="E42" s="67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0"/>
        <v>0</v>
      </c>
      <c r="I43" s="88"/>
      <c r="J43" s="90"/>
    </row>
    <row r="44" s="54" customFormat="1" customHeight="1" spans="1:10">
      <c r="A44" s="69"/>
      <c r="B44" s="70" t="s">
        <v>40</v>
      </c>
      <c r="C44" s="71">
        <f>SUM(C41)</f>
        <v>0</v>
      </c>
      <c r="D44" s="71">
        <f t="shared" ref="D44:E44" si="17">SUM(D41)</f>
        <v>0</v>
      </c>
      <c r="E44" s="71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customHeight="1" spans="1:10">
      <c r="A45" s="72">
        <v>10</v>
      </c>
      <c r="B45" s="66" t="s">
        <v>41</v>
      </c>
      <c r="C45" s="67">
        <v>0</v>
      </c>
      <c r="D45" s="68"/>
      <c r="E45" s="67">
        <f t="shared" si="2"/>
        <v>0</v>
      </c>
      <c r="F45" s="67">
        <v>0</v>
      </c>
      <c r="G45" s="67">
        <v>0</v>
      </c>
      <c r="H45" s="67">
        <f t="shared" si="0"/>
        <v>0</v>
      </c>
      <c r="I45" s="88"/>
      <c r="J45" s="97"/>
    </row>
    <row r="46" customHeight="1" spans="1:10">
      <c r="A46" s="78"/>
      <c r="B46" s="66"/>
      <c r="C46" s="67"/>
      <c r="D46" s="68"/>
      <c r="E46" s="67"/>
      <c r="F46" s="67">
        <v>0</v>
      </c>
      <c r="G46" s="67">
        <v>0</v>
      </c>
      <c r="H46" s="67">
        <f t="shared" ref="H46:H51" si="19">F46+G46</f>
        <v>0</v>
      </c>
      <c r="I46" s="88"/>
      <c r="J46" s="98"/>
    </row>
    <row r="47" customHeight="1" spans="1:10">
      <c r="A47" s="78"/>
      <c r="B47" s="66"/>
      <c r="C47" s="67"/>
      <c r="D47" s="68"/>
      <c r="E47" s="67"/>
      <c r="F47" s="67">
        <v>0</v>
      </c>
      <c r="G47" s="67">
        <v>0</v>
      </c>
      <c r="H47" s="67">
        <f t="shared" si="19"/>
        <v>0</v>
      </c>
      <c r="I47" s="88"/>
      <c r="J47" s="98"/>
    </row>
    <row r="48" customHeight="1" spans="1:10">
      <c r="A48" s="78"/>
      <c r="B48" s="66"/>
      <c r="C48" s="67"/>
      <c r="D48" s="68"/>
      <c r="E48" s="67"/>
      <c r="F48" s="67">
        <v>0</v>
      </c>
      <c r="G48" s="67">
        <v>0</v>
      </c>
      <c r="H48" s="67">
        <f t="shared" si="19"/>
        <v>0</v>
      </c>
      <c r="I48" s="88"/>
      <c r="J48" s="98"/>
    </row>
    <row r="49" customHeight="1" spans="1:10">
      <c r="A49" s="78"/>
      <c r="B49" s="66"/>
      <c r="C49" s="67"/>
      <c r="D49" s="68"/>
      <c r="E49" s="67"/>
      <c r="F49" s="67">
        <v>0</v>
      </c>
      <c r="G49" s="67">
        <v>0</v>
      </c>
      <c r="H49" s="67">
        <f t="shared" si="19"/>
        <v>0</v>
      </c>
      <c r="I49" s="88"/>
      <c r="J49" s="98"/>
    </row>
    <row r="50" customHeight="1" spans="1:10">
      <c r="A50" s="78"/>
      <c r="B50" s="66"/>
      <c r="C50" s="67"/>
      <c r="D50" s="68"/>
      <c r="E50" s="67"/>
      <c r="F50" s="67">
        <v>0</v>
      </c>
      <c r="G50" s="67">
        <v>0</v>
      </c>
      <c r="H50" s="67">
        <f t="shared" si="19"/>
        <v>0</v>
      </c>
      <c r="I50" s="88"/>
      <c r="J50" s="98"/>
    </row>
    <row r="51" customHeight="1" spans="1:10">
      <c r="A51" s="75"/>
      <c r="B51" s="66"/>
      <c r="C51" s="67"/>
      <c r="D51" s="68"/>
      <c r="E51" s="67"/>
      <c r="F51" s="67">
        <v>0</v>
      </c>
      <c r="G51" s="67">
        <v>0</v>
      </c>
      <c r="H51" s="67">
        <f t="shared" si="19"/>
        <v>0</v>
      </c>
      <c r="I51" s="88"/>
      <c r="J51" s="98"/>
    </row>
    <row r="52" s="54" customFormat="1" customHeight="1" spans="1:10">
      <c r="A52" s="69"/>
      <c r="B52" s="70" t="s">
        <v>42</v>
      </c>
      <c r="C52" s="71">
        <f>SUM(C45)</f>
        <v>0</v>
      </c>
      <c r="D52" s="71">
        <f t="shared" ref="D52:E52" si="20">SUM(D45)</f>
        <v>0</v>
      </c>
      <c r="E52" s="71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9"/>
    </row>
    <row r="53" customHeight="1" spans="1:10">
      <c r="A53" s="69"/>
      <c r="B53" s="70" t="s">
        <v>43</v>
      </c>
      <c r="C53" s="71">
        <f>SUM(C52,C44,C40,C37,C32,C27,C24,C21,C16,C13)</f>
        <v>0</v>
      </c>
      <c r="D53" s="71">
        <f t="shared" ref="D53:H53" si="22">SUM(D52,D44,D40,D37,D32,D27,D24,D21,D16,D13)</f>
        <v>0</v>
      </c>
      <c r="E53" s="71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100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1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2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Normal="100" zoomScaleSheetLayoutView="100" topLeftCell="A4" workbookViewId="0">
      <selection activeCell="I15" sqref="I15:J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2"/>
      <c r="H6" s="10" t="s">
        <v>60</v>
      </c>
      <c r="I6" s="9"/>
      <c r="J6" s="12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3">
        <v>43137</v>
      </c>
      <c r="G7" s="12"/>
      <c r="H7" s="10" t="s">
        <v>63</v>
      </c>
      <c r="I7" s="39"/>
      <c r="J7" s="40">
        <v>43178</v>
      </c>
      <c r="K7" s="38"/>
    </row>
    <row r="8" ht="20.1" customHeight="1" spans="2:11">
      <c r="B8" s="14"/>
      <c r="C8" s="15"/>
      <c r="D8" s="16"/>
      <c r="E8" s="16"/>
      <c r="F8" s="17"/>
      <c r="G8" s="17"/>
      <c r="H8" s="16" t="s">
        <v>64</v>
      </c>
      <c r="I8" s="41"/>
      <c r="J8" s="17"/>
      <c r="K8" s="42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3</v>
      </c>
      <c r="C10" s="20"/>
      <c r="D10" s="21" t="s">
        <v>65</v>
      </c>
      <c r="E10" s="21" t="s">
        <v>66</v>
      </c>
      <c r="F10" s="22"/>
      <c r="G10" s="23" t="s">
        <v>67</v>
      </c>
      <c r="H10" s="22" t="s">
        <v>68</v>
      </c>
      <c r="I10" s="21" t="s">
        <v>69</v>
      </c>
      <c r="J10" s="22"/>
      <c r="K10" s="23" t="s">
        <v>70</v>
      </c>
    </row>
    <row r="11" ht="20.1" customHeight="1" spans="2:11">
      <c r="B11" s="24">
        <v>1</v>
      </c>
      <c r="C11" s="25"/>
      <c r="D11" s="26" t="s">
        <v>71</v>
      </c>
      <c r="E11" s="24" t="s">
        <v>72</v>
      </c>
      <c r="F11" s="25"/>
      <c r="G11" s="27">
        <v>0</v>
      </c>
      <c r="H11" s="27"/>
      <c r="I11" s="43"/>
      <c r="J11" s="44"/>
      <c r="K11" s="45" t="s">
        <v>73</v>
      </c>
    </row>
    <row r="12" ht="14.25" spans="2:11">
      <c r="B12" s="24">
        <v>2</v>
      </c>
      <c r="C12" s="25"/>
      <c r="D12" s="28"/>
      <c r="E12" s="29" t="s">
        <v>74</v>
      </c>
      <c r="F12" s="29"/>
      <c r="G12" s="27">
        <v>20.96</v>
      </c>
      <c r="H12" s="27">
        <v>20.96</v>
      </c>
      <c r="I12" s="43"/>
      <c r="J12" s="44"/>
      <c r="K12" s="46" t="s">
        <v>75</v>
      </c>
    </row>
    <row r="13" ht="20.1" customHeight="1" spans="2:11">
      <c r="B13" s="24">
        <v>3</v>
      </c>
      <c r="C13" s="25"/>
      <c r="D13" s="28"/>
      <c r="E13" s="24" t="s">
        <v>76</v>
      </c>
      <c r="F13" s="25"/>
      <c r="G13" s="27">
        <v>0</v>
      </c>
      <c r="H13" s="27"/>
      <c r="I13" s="43"/>
      <c r="J13" s="44"/>
      <c r="K13" s="45" t="s">
        <v>73</v>
      </c>
    </row>
    <row r="14" ht="14.25" spans="2:11">
      <c r="B14" s="24">
        <v>4</v>
      </c>
      <c r="C14" s="25"/>
      <c r="D14" s="28"/>
      <c r="E14" s="24" t="s">
        <v>77</v>
      </c>
      <c r="F14" s="25"/>
      <c r="G14" s="27"/>
      <c r="H14" s="27"/>
      <c r="I14" s="43"/>
      <c r="J14" s="44"/>
      <c r="K14" s="47"/>
    </row>
    <row r="15" ht="20.1" customHeight="1" spans="2:11">
      <c r="B15" s="24">
        <v>5</v>
      </c>
      <c r="C15" s="25"/>
      <c r="D15" s="26" t="s">
        <v>41</v>
      </c>
      <c r="E15" s="29"/>
      <c r="F15" s="29"/>
      <c r="G15" s="27">
        <v>0</v>
      </c>
      <c r="H15" s="27"/>
      <c r="I15" s="43"/>
      <c r="J15" s="44"/>
      <c r="K15" s="45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3"/>
      <c r="J16" s="44"/>
      <c r="K16" s="45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3"/>
      <c r="J17" s="44"/>
      <c r="K17" s="45"/>
    </row>
    <row r="18" ht="20.1" customHeight="1" spans="2:11">
      <c r="B18" s="21" t="s">
        <v>43</v>
      </c>
      <c r="C18" s="31"/>
      <c r="D18" s="31"/>
      <c r="E18" s="31"/>
      <c r="F18" s="22"/>
      <c r="G18" s="32">
        <f>SUM(G11:G17)</f>
        <v>20.96</v>
      </c>
      <c r="H18" s="32">
        <f>SUM(H11:H17)</f>
        <v>20.96</v>
      </c>
      <c r="I18" s="48">
        <f>SUM(I11:J17)</f>
        <v>0</v>
      </c>
      <c r="J18" s="49"/>
      <c r="K18" s="50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1"/>
      <c r="K19" s="18"/>
    </row>
    <row r="20" ht="20.1" customHeight="1" spans="2:11">
      <c r="B20" s="23" t="s">
        <v>68</v>
      </c>
      <c r="C20" s="23"/>
      <c r="D20" s="23"/>
      <c r="E20" s="23"/>
      <c r="F20" s="23"/>
      <c r="G20" s="23" t="s">
        <v>78</v>
      </c>
      <c r="H20" s="23"/>
      <c r="I20" s="23"/>
      <c r="J20" s="23"/>
      <c r="K20" s="23" t="s">
        <v>79</v>
      </c>
    </row>
    <row r="21" ht="20.1" customHeight="1" spans="2:11">
      <c r="B21" s="33">
        <f>H18</f>
        <v>20.96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2">
        <f>SUM(B21:J21)</f>
        <v>20.96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80</v>
      </c>
      <c r="C23" s="18"/>
      <c r="D23" s="18"/>
      <c r="E23" s="18"/>
      <c r="F23" s="18" t="s">
        <v>50</v>
      </c>
      <c r="G23" s="18" t="s">
        <v>81</v>
      </c>
      <c r="H23" s="18"/>
      <c r="I23" s="18"/>
      <c r="J23" s="18" t="s">
        <v>52</v>
      </c>
      <c r="K23" s="18"/>
    </row>
    <row r="26" ht="18.75" spans="1:11">
      <c r="A26" s="2" t="s">
        <v>82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郭燕雷</v>
      </c>
      <c r="G28" s="7"/>
      <c r="H28" s="6" t="s">
        <v>56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58</v>
      </c>
      <c r="E29" s="10"/>
      <c r="F29" s="12" t="str">
        <f>F6</f>
        <v>北京</v>
      </c>
      <c r="G29" s="12"/>
      <c r="H29" s="10" t="s">
        <v>60</v>
      </c>
      <c r="I29" s="9"/>
      <c r="J29" s="12" t="str">
        <f>J6</f>
        <v>企划活动部</v>
      </c>
      <c r="K29" s="38"/>
    </row>
    <row r="30" ht="20.1" customHeight="1" spans="2:11">
      <c r="B30" s="8"/>
      <c r="C30" s="9"/>
      <c r="D30" s="10" t="s">
        <v>62</v>
      </c>
      <c r="E30" s="10"/>
      <c r="F30" s="12">
        <f>F7</f>
        <v>43137</v>
      </c>
      <c r="G30" s="12"/>
      <c r="H30" s="10" t="s">
        <v>63</v>
      </c>
      <c r="I30" s="39"/>
      <c r="J30" s="12">
        <f>J7</f>
        <v>43178</v>
      </c>
      <c r="K30" s="38"/>
    </row>
    <row r="31" ht="20.1" customHeight="1" spans="2:11">
      <c r="B31" s="14"/>
      <c r="C31" s="15"/>
      <c r="D31" s="16"/>
      <c r="E31" s="16"/>
      <c r="F31" s="17"/>
      <c r="G31" s="17"/>
      <c r="H31" s="16" t="s">
        <v>64</v>
      </c>
      <c r="I31" s="41"/>
      <c r="J31" s="17">
        <f>J8</f>
        <v>0</v>
      </c>
      <c r="K31" s="42"/>
    </row>
    <row r="32" ht="20.1" customHeight="1"/>
    <row r="33" ht="20.1" customHeight="1" spans="2:11">
      <c r="B33" s="29"/>
      <c r="C33" s="29"/>
      <c r="D33" s="34" t="s">
        <v>83</v>
      </c>
      <c r="E33" s="29" t="s">
        <v>84</v>
      </c>
      <c r="F33" s="29"/>
      <c r="G33" s="27" t="s">
        <v>85</v>
      </c>
      <c r="H33" s="27" t="s">
        <v>86</v>
      </c>
      <c r="I33" s="27" t="s">
        <v>43</v>
      </c>
      <c r="J33" s="27"/>
      <c r="K33" s="53" t="s">
        <v>70</v>
      </c>
    </row>
    <row r="34" ht="20.1" customHeight="1" spans="2:11">
      <c r="B34" s="29">
        <v>1</v>
      </c>
      <c r="C34" s="29"/>
      <c r="D34" s="35"/>
      <c r="E34" s="29"/>
      <c r="F34" s="29"/>
      <c r="G34" s="27"/>
      <c r="H34" s="27"/>
      <c r="I34" s="43"/>
      <c r="J34" s="44"/>
      <c r="K34" s="46"/>
    </row>
    <row r="35" ht="20.1" customHeight="1" spans="2:11">
      <c r="B35" s="29">
        <v>2</v>
      </c>
      <c r="C35" s="29"/>
      <c r="D35" s="35"/>
      <c r="E35" s="29"/>
      <c r="F35" s="29"/>
      <c r="G35" s="27"/>
      <c r="H35" s="27"/>
      <c r="I35" s="43"/>
      <c r="J35" s="44"/>
      <c r="K35" s="46"/>
    </row>
    <row r="36" ht="20.1" customHeight="1" spans="2:11">
      <c r="B36" s="29">
        <v>3</v>
      </c>
      <c r="C36" s="29"/>
      <c r="D36" s="35"/>
      <c r="E36" s="29"/>
      <c r="F36" s="29"/>
      <c r="G36" s="27"/>
      <c r="H36" s="27"/>
      <c r="I36" s="43"/>
      <c r="J36" s="44"/>
      <c r="K36" s="46"/>
    </row>
    <row r="37" ht="20.1" customHeight="1" spans="2:11">
      <c r="B37" s="21" t="s">
        <v>43</v>
      </c>
      <c r="C37" s="31"/>
      <c r="D37" s="31"/>
      <c r="E37" s="31"/>
      <c r="F37" s="22"/>
      <c r="G37" s="32"/>
      <c r="H37" s="32"/>
      <c r="I37" s="48"/>
      <c r="J37" s="49"/>
      <c r="K37" s="50"/>
    </row>
    <row r="38" ht="20.1" customHeight="1" spans="2:11">
      <c r="B38" s="18" t="s">
        <v>80</v>
      </c>
      <c r="C38" s="18"/>
      <c r="D38" s="18"/>
      <c r="E38" s="18"/>
      <c r="F38" s="18" t="s">
        <v>50</v>
      </c>
      <c r="G38" s="18" t="s">
        <v>81</v>
      </c>
      <c r="H38" s="18"/>
      <c r="I38" s="18"/>
      <c r="J38" s="18" t="s">
        <v>52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2018-03-19T03:37:55Z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