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结算\0927 王华明 南通大学附属医院单孔腹腔镜学习班\cms\表格\"/>
    </mc:Choice>
  </mc:AlternateContent>
  <xr:revisionPtr revIDLastSave="0" documentId="13_ncr:1_{58F5CC71-5934-4D71-B08B-8F46B5110EA0}" xr6:coauthVersionLast="37" xr6:coauthVersionMax="37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D53" i="3" s="1"/>
  <c r="C44" i="3"/>
  <c r="H43" i="3"/>
  <c r="H42" i="3"/>
  <c r="H41" i="3"/>
  <c r="H44" i="3" s="1"/>
  <c r="E41" i="3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8" i="3"/>
  <c r="H13" i="3" l="1"/>
  <c r="F53" i="3"/>
  <c r="E58" i="3" s="1"/>
  <c r="H24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<sst xmlns="http://schemas.openxmlformats.org/spreadsheetml/2006/main" count="56" uniqueCount="56">
  <si>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</si>
  <si>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</si>
  <si>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</si>
  <si>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</si>
  <si>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</si>
  <si>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</si>
  <si>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</si>
  <si>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</si>
  <si>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</si>
  <si>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</si>
  <si>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</si>
  <si>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</si>
  <si>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</si>
  <si>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</si>
  <si>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</si>
  <si>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</si>
  <si>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</si>
  <si>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</si>
  <si>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</si>
  <si>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</si>
  <si>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</si>
  <si>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</si>
  <si>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</si>
  <si>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</si>
  <si>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</si>
  <si>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</si>
  <si>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</si>
  <si>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</si>
  <si>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</si>
  <si>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</si>
  <si>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</si>
  <si>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</si>
  <si>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</si>
  <si>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</si>
  <si>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</si>
  <si>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</si>
  <si>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</si>
  <si>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</si>
  <si>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</si>
  <si>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</si>
  <si>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</si>
  <si>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</si>
  <si>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</si>
  <si>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</si>
  <si>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</si>
  <si>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</si>
  <si>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</si>
  <si>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</si>
  <si>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</si>
  <si>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</si>
  <si>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</si>
  <si>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</si>
  <si>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团号：HMQA-180927-BAK712</t>
    <phoneticPr fontId="9" type="noConversion"/>
  </si>
  <si>
    <t>会议日期：20180927</t>
    <phoneticPr fontId="9" type="noConversion"/>
  </si>
  <si>
    <t>高铁+打车</t>
    <phoneticPr fontId="9" type="noConversion"/>
  </si>
  <si>
    <t>住宿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</si>
</sst>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47" sqref="I47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3.5546875" customWidth="1"/>
    <col min="8" max="8" width="16.6640625" customWidth="1"/>
    <col min="9" max="9" width="30.4414062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52</v>
      </c>
      <c r="I4" s="50"/>
      <c r="J4" s="49" t="s">
        <v>53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>
        <v>0</v>
      </c>
      <c r="E8" s="39">
        <v>0</v>
      </c>
      <c r="F8" s="8">
        <v>286</v>
      </c>
      <c r="G8" s="8">
        <v>0</v>
      </c>
      <c r="H8" s="8">
        <f t="shared" ref="H8:H45" si="0">F8+G8</f>
        <v>286</v>
      </c>
      <c r="I8" s="21" t="s">
        <v>54</v>
      </c>
      <c r="J8" s="43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286</v>
      </c>
      <c r="G13" s="11">
        <f t="shared" ref="G13:H13" si="1">SUM(G8:G12)</f>
        <v>0</v>
      </c>
      <c r="H13" s="11">
        <f t="shared" si="1"/>
        <v>286</v>
      </c>
      <c r="I13" s="17"/>
      <c r="J13" s="45"/>
    </row>
    <row r="14" spans="1:12" ht="21" customHeight="1" x14ac:dyDescent="0.25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 x14ac:dyDescent="0.2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 x14ac:dyDescent="0.25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4"/>
    </row>
    <row r="22" spans="1:10" ht="21" customHeight="1" x14ac:dyDescent="0.25">
      <c r="A22" s="34">
        <v>4</v>
      </c>
      <c r="B22" s="28" t="s">
        <v>22</v>
      </c>
      <c r="C22" s="39">
        <v>0</v>
      </c>
      <c r="D22" s="42">
        <v>1</v>
      </c>
      <c r="E22" s="39">
        <f>C22*D22</f>
        <v>0</v>
      </c>
      <c r="F22" s="8">
        <v>0</v>
      </c>
      <c r="G22" s="8">
        <v>0</v>
      </c>
      <c r="H22" s="8">
        <f t="shared" si="0"/>
        <v>0</v>
      </c>
      <c r="I22" s="21"/>
      <c r="J22" s="52" t="s">
        <v>23</v>
      </c>
    </row>
    <row r="23" spans="1:10" ht="21" customHeight="1" x14ac:dyDescent="0.2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21"/>
      <c r="J23" s="53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4"/>
    </row>
    <row r="25" spans="1:10" ht="21" customHeight="1" x14ac:dyDescent="0.25">
      <c r="A25" s="35">
        <v>5</v>
      </c>
      <c r="B25" s="29" t="s">
        <v>25</v>
      </c>
      <c r="C25" s="40">
        <v>0</v>
      </c>
      <c r="D25" s="35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 x14ac:dyDescent="0.2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4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5"/>
    </row>
    <row r="28" spans="1:10" ht="21" customHeight="1" x14ac:dyDescent="0.25">
      <c r="A28" s="34">
        <v>6</v>
      </c>
      <c r="B28" s="28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 x14ac:dyDescent="0.2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 x14ac:dyDescent="0.2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4"/>
    </row>
    <row r="33" spans="1:10" ht="21" customHeight="1" x14ac:dyDescent="0.25">
      <c r="A33" s="34">
        <v>7</v>
      </c>
      <c r="B33" s="28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6"/>
    </row>
    <row r="34" spans="1:10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 x14ac:dyDescent="0.2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 x14ac:dyDescent="0.2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48"/>
    </row>
    <row r="38" spans="1:10" ht="21" customHeight="1" x14ac:dyDescent="0.25">
      <c r="A38" s="34">
        <v>8</v>
      </c>
      <c r="B38" s="28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4"/>
    </row>
    <row r="41" spans="1:10" ht="21" customHeight="1" x14ac:dyDescent="0.25">
      <c r="A41" s="34">
        <v>9</v>
      </c>
      <c r="B41" s="28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 x14ac:dyDescent="0.2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5"/>
    </row>
    <row r="45" spans="1:10" ht="21" customHeight="1" x14ac:dyDescent="0.25">
      <c r="A45" s="35">
        <v>10</v>
      </c>
      <c r="B45" s="28" t="s">
        <v>39</v>
      </c>
      <c r="C45" s="39">
        <v>0</v>
      </c>
      <c r="D45" s="42">
        <v>0</v>
      </c>
      <c r="E45" s="39">
        <f>C45*D45</f>
        <v>0</v>
      </c>
      <c r="F45" s="8">
        <v>268</v>
      </c>
      <c r="G45" s="8">
        <v>0</v>
      </c>
      <c r="H45" s="8">
        <f t="shared" si="0"/>
        <v>268</v>
      </c>
      <c r="I45" s="21" t="s">
        <v>55</v>
      </c>
      <c r="J45" s="46"/>
    </row>
    <row r="46" spans="1:10" ht="21" customHeight="1" x14ac:dyDescent="0.25">
      <c r="A46" s="37"/>
      <c r="B46" s="28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6"/>
      <c r="J46" s="47"/>
    </row>
    <row r="47" spans="1:10" ht="21" customHeight="1" x14ac:dyDescent="0.25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47"/>
    </row>
    <row r="48" spans="1:10" ht="21" customHeight="1" x14ac:dyDescent="0.25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47"/>
    </row>
    <row r="49" spans="1:10" ht="21" customHeight="1" x14ac:dyDescent="0.2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47"/>
    </row>
    <row r="50" spans="1:10" ht="21" customHeight="1" x14ac:dyDescent="0.2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 x14ac:dyDescent="0.2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268</v>
      </c>
      <c r="G52" s="11">
        <f t="shared" ref="G52:H52" si="21">SUM(G45:G51)</f>
        <v>0</v>
      </c>
      <c r="H52" s="11">
        <f t="shared" si="21"/>
        <v>268</v>
      </c>
      <c r="I52" s="17"/>
      <c r="J52" s="48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554</v>
      </c>
      <c r="G53" s="11">
        <f t="shared" si="22"/>
        <v>0</v>
      </c>
      <c r="H53" s="11">
        <f t="shared" si="22"/>
        <v>554</v>
      </c>
      <c r="I53" s="17"/>
      <c r="J53" s="18"/>
    </row>
    <row r="57" spans="1:10" ht="21" customHeight="1" x14ac:dyDescent="0.25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19" t="s">
        <v>46</v>
      </c>
    </row>
    <row r="58" spans="1:10" ht="21" customHeight="1" x14ac:dyDescent="0.25">
      <c r="A58" s="31">
        <f>E53</f>
        <v>0</v>
      </c>
      <c r="B58" s="32"/>
      <c r="C58" s="32">
        <f>H53</f>
        <v>554</v>
      </c>
      <c r="D58" s="32"/>
      <c r="E58" s="32">
        <f>F53</f>
        <v>554</v>
      </c>
      <c r="F58" s="32"/>
      <c r="G58" s="32">
        <f>G53</f>
        <v>0</v>
      </c>
      <c r="H58" s="32"/>
      <c r="I58" s="20">
        <f>A58-C58</f>
        <v>-554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2018-10-08T10:51:32Z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