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Sheet1!$A$8:$H$22</definedName>
  </definedNames>
  <calcPr calcId="144525"/>
</workbook>
</file>

<file path=xl/sharedStrings.xml><?xml version="1.0" encoding="utf-8"?>
<sst xmlns="http://schemas.openxmlformats.org/spreadsheetml/2006/main" count="50" uniqueCount="38">
  <si>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</si>
  <si>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</si>
  <si>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</si>
  <si>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</si>
  <si>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</si>
  <si>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</si>
  <si>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</si>
  <si>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</si>
  <si>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</si>
  <si>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</si>
  <si>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</si>
  <si>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</si>
  <si>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</si>
  <si>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QI/YIJUN MR</t>
  </si>
  <si>
    <t>HXDTZF</t>
  </si>
  <si>
    <t xml:space="preserve">AF381  I1  MO27NOV  PEKCDG HK1   0125 0725                     
AF816  I1  MO27NOV  CDGHAV HK1   1610 2030                      
AF817  D2  FR01DEC  HAVCDG HK1   2300 1405+1                  
AF382  D2  SA02DEC  CDGPEK HK1   2215 1635+1 </t>
  </si>
  <si>
    <t>057-2660897446</t>
  </si>
  <si>
    <t>ZHAO/YIWEN MS</t>
  </si>
  <si>
    <t>HTNH4H</t>
  </si>
  <si>
    <t>AF381  L1  MO27NOV  PEKCDG HK1   0125 0725                          
AF816  L1  MO27NOV  CDGHAV HK1   1610 2030                           
AF817  L2  FR01DEC  HAVCDG HK1   2300 1405+1                          
AF382  L2  SA02DEC  CDGPEK HK1   2215 1635+1</t>
  </si>
  <si>
    <t>057-2660897447</t>
  </si>
  <si>
    <t>齐轶军</t>
  </si>
  <si>
    <t>KSM6M3</t>
  </si>
  <si>
    <t>CA1839 Q   TU31OCT  PEKNGB RR3   0830 1055</t>
  </si>
  <si>
    <t>999-2634723156</t>
  </si>
  <si>
    <t>张健</t>
  </si>
  <si>
    <t>999-2634723157</t>
  </si>
  <si>
    <t>宗林明</t>
  </si>
  <si>
    <t>999-2634723158</t>
  </si>
  <si>
    <t>CA1840 V   TH02NOV  NGBPEK RR3   1215 1440</t>
  </si>
  <si>
    <t>999-2634723159</t>
  </si>
  <si>
    <t>999-2634723160</t>
  </si>
  <si>
    <t>999-2634723161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</si>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</sst>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H32" sqref="H32"/>
    </sheetView>
  </sheetViews>
  <sheetFormatPr defaultColWidth="9" defaultRowHeight="13.5"/>
  <cols>
    <col min="1" max="1" width="7.125" style="1" customWidth="1"/>
    <col min="2" max="2" width="4.625" style="1" customWidth="1"/>
    <col min="3" max="3" width="14.87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ht="54" spans="1:10">
      <c r="A9" s="24"/>
      <c r="B9" s="25"/>
      <c r="C9" s="25" t="s">
        <v>13</v>
      </c>
      <c r="D9" s="25" t="s">
        <v>14</v>
      </c>
      <c r="E9" s="26" t="s">
        <v>15</v>
      </c>
      <c r="F9" s="27">
        <v>78296</v>
      </c>
      <c r="G9" s="27"/>
      <c r="H9" s="28" t="s">
        <v>16</v>
      </c>
      <c r="I9" s="27"/>
      <c r="J9" s="28"/>
    </row>
    <row r="10" s="1" customFormat="1" ht="54" spans="1:10">
      <c r="A10" s="24"/>
      <c r="B10" s="25"/>
      <c r="C10" s="25" t="s">
        <v>17</v>
      </c>
      <c r="D10" s="25" t="s">
        <v>18</v>
      </c>
      <c r="E10" s="26" t="s">
        <v>19</v>
      </c>
      <c r="F10" s="27">
        <v>21230</v>
      </c>
      <c r="G10" s="27"/>
      <c r="H10" s="28" t="s">
        <v>20</v>
      </c>
      <c r="I10" s="27"/>
      <c r="J10" s="28"/>
    </row>
    <row r="11" s="1" customFormat="1" spans="1:10">
      <c r="A11" s="24"/>
      <c r="B11" s="25"/>
      <c r="C11" s="25" t="s">
        <v>21</v>
      </c>
      <c r="D11" s="25" t="s">
        <v>22</v>
      </c>
      <c r="E11" s="26" t="s">
        <v>23</v>
      </c>
      <c r="F11" s="27">
        <v>1470</v>
      </c>
      <c r="G11" s="27"/>
      <c r="H11" s="28" t="s">
        <v>24</v>
      </c>
      <c r="I11" s="27"/>
      <c r="J11" s="28"/>
    </row>
    <row r="12" s="1" customFormat="1" spans="1:10">
      <c r="A12" s="24"/>
      <c r="B12" s="25"/>
      <c r="C12" s="25" t="s">
        <v>25</v>
      </c>
      <c r="D12" s="25" t="s">
        <v>22</v>
      </c>
      <c r="E12" s="26" t="s">
        <v>23</v>
      </c>
      <c r="F12" s="27">
        <v>1470</v>
      </c>
      <c r="G12" s="27"/>
      <c r="H12" s="28" t="s">
        <v>26</v>
      </c>
      <c r="I12" s="27"/>
      <c r="J12" s="28"/>
    </row>
    <row r="13" s="1" customFormat="1" spans="1:10">
      <c r="A13" s="24"/>
      <c r="B13" s="25"/>
      <c r="C13" s="25" t="s">
        <v>27</v>
      </c>
      <c r="D13" s="25" t="s">
        <v>22</v>
      </c>
      <c r="E13" s="26" t="s">
        <v>23</v>
      </c>
      <c r="F13" s="27">
        <v>1470</v>
      </c>
      <c r="G13" s="27"/>
      <c r="H13" s="28" t="s">
        <v>28</v>
      </c>
      <c r="I13" s="27"/>
      <c r="J13" s="28"/>
    </row>
    <row r="14" s="1" customFormat="1" spans="1:10">
      <c r="A14" s="24"/>
      <c r="B14" s="25"/>
      <c r="C14" s="25" t="s">
        <v>21</v>
      </c>
      <c r="D14" s="25" t="s">
        <v>22</v>
      </c>
      <c r="E14" s="26" t="s">
        <v>29</v>
      </c>
      <c r="F14" s="27">
        <v>1260</v>
      </c>
      <c r="G14" s="27"/>
      <c r="H14" s="28" t="s">
        <v>30</v>
      </c>
      <c r="I14" s="27"/>
      <c r="J14" s="28"/>
    </row>
    <row r="15" s="1" customFormat="1" spans="1:10">
      <c r="A15" s="24"/>
      <c r="B15" s="25"/>
      <c r="C15" s="25" t="s">
        <v>25</v>
      </c>
      <c r="D15" s="25" t="s">
        <v>22</v>
      </c>
      <c r="E15" s="26" t="s">
        <v>29</v>
      </c>
      <c r="F15" s="27">
        <v>1260</v>
      </c>
      <c r="G15" s="27"/>
      <c r="H15" s="28" t="s">
        <v>31</v>
      </c>
      <c r="I15" s="27"/>
      <c r="J15" s="28"/>
    </row>
    <row r="16" s="1" customFormat="1" spans="1:10">
      <c r="A16" s="24"/>
      <c r="B16" s="25"/>
      <c r="C16" s="25" t="s">
        <v>27</v>
      </c>
      <c r="D16" s="25" t="s">
        <v>22</v>
      </c>
      <c r="E16" s="26" t="s">
        <v>29</v>
      </c>
      <c r="F16" s="27">
        <v>1260</v>
      </c>
      <c r="G16" s="27"/>
      <c r="H16" s="28" t="s">
        <v>32</v>
      </c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5"/>
      <c r="B21" s="29" t="s">
        <v>33</v>
      </c>
      <c r="C21" s="29"/>
      <c r="D21" s="29"/>
      <c r="E21" s="23"/>
      <c r="F21" s="30">
        <f>SUM(F9:F20)</f>
        <v>107716</v>
      </c>
      <c r="G21" s="30">
        <f>SUM(G9:G20)</f>
        <v>0</v>
      </c>
      <c r="H21" s="31"/>
      <c r="I21" s="33"/>
      <c r="J21" s="34"/>
    </row>
    <row r="22" s="1" customFormat="1" spans="1:10">
      <c r="A22" s="5"/>
      <c r="B22" s="29" t="s">
        <v>34</v>
      </c>
      <c r="C22" s="29"/>
      <c r="D22" s="29"/>
      <c r="E22" s="23"/>
      <c r="F22" s="30">
        <f>F21+G21</f>
        <v>107716</v>
      </c>
      <c r="G22" s="30"/>
      <c r="H22" s="31"/>
      <c r="I22" s="33"/>
      <c r="J22" s="34"/>
    </row>
    <row r="23" s="1" customFormat="1" spans="1:9">
      <c r="A23" s="5"/>
      <c r="B23" s="5"/>
      <c r="C23" s="5"/>
      <c r="D23" s="5"/>
      <c r="E23" s="6"/>
      <c r="F23" s="15"/>
      <c r="G23" s="15"/>
      <c r="H23" s="5"/>
      <c r="I23" s="4"/>
    </row>
    <row r="24" s="1" customFormat="1" spans="1:9">
      <c r="A24" s="5"/>
      <c r="B24" s="5"/>
      <c r="C24" s="5" t="s">
        <v>35</v>
      </c>
      <c r="D24" s="5" t="s">
        <v>36</v>
      </c>
      <c r="E24" s="6"/>
      <c r="F24" s="15" t="s">
        <v>37</v>
      </c>
      <c r="G24" s="1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  <row r="26" s="1" customFormat="1" spans="1:9">
      <c r="A26" s="5"/>
      <c r="B26" s="5"/>
      <c r="C26" s="5"/>
      <c r="D26" s="5"/>
      <c r="E26" s="6"/>
      <c r="F26" s="5"/>
      <c r="G26" s="5"/>
      <c r="H26" s="5"/>
      <c r="I26" s="4"/>
    </row>
    <row r="27" s="1" customFormat="1" spans="1:9">
      <c r="A27" s="5"/>
      <c r="B27" s="5"/>
      <c r="C27" s="5"/>
      <c r="D27" s="5"/>
      <c r="E27" s="6"/>
      <c r="F27" s="5"/>
      <c r="G27" s="5">
        <v>116340</v>
      </c>
      <c r="H27" s="5"/>
      <c r="I27" s="4"/>
    </row>
    <row r="28" spans="7:7">
      <c r="G28" s="1">
        <v>-107716</v>
      </c>
    </row>
    <row r="29" spans="7:7">
      <c r="G29" s="1">
        <v>8624</v>
      </c>
    </row>
  </sheetData>
  <autoFilter ref="A8:H22">
    <extLst/>
  </autoFilter>
  <mergeCells count="4">
    <mergeCell ref="B3:H3"/>
    <mergeCell ref="B21:E21"/>
    <mergeCell ref="B22:E22"/>
    <mergeCell ref="F2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2023-11-13T09:08:52Z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