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0" windowHeight="68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<sst xmlns="http://schemas.openxmlformats.org/spreadsheetml/2006/main" count="54" uniqueCount="54">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</sst>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7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9" fillId="12" borderId="9" applyNumberFormat="0" applyAlignment="0" applyProtection="0">
      <alignment vertical="center"/>
    </xf>
    <xf numFmtId="0" fontId="23" fillId="38" borderId="1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7" workbookViewId="0">
      <selection activeCell="I10" sqref="I10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8.1727272727273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/>
      <c r="D8" s="16">
        <v>1</v>
      </c>
      <c r="E8" s="15">
        <f>C8*D8</f>
        <v>0</v>
      </c>
      <c r="F8" s="15">
        <v>744.45</v>
      </c>
      <c r="G8" s="15">
        <v>0</v>
      </c>
      <c r="H8" s="15">
        <f t="shared" ref="H8:H12" si="0">F8+G8</f>
        <v>744.45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/>
      <c r="G9" s="15">
        <v>370</v>
      </c>
      <c r="H9" s="15">
        <f t="shared" si="0"/>
        <v>370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210</v>
      </c>
      <c r="H10" s="15">
        <f t="shared" si="0"/>
        <v>210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1</v>
      </c>
      <c r="E13" s="19">
        <f>SUM(E8)</f>
        <v>0</v>
      </c>
      <c r="F13" s="19">
        <f>SUM(F8:F12)</f>
        <v>744.45</v>
      </c>
      <c r="G13" s="19">
        <f>SUM(G8:G12)</f>
        <v>580</v>
      </c>
      <c r="H13" s="19">
        <f>SUM(H8:H12)</f>
        <v>1324.45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/>
      <c r="G14" s="15">
        <v>0</v>
      </c>
      <c r="H14" s="15">
        <f>F14+G14</f>
        <v>0</v>
      </c>
      <c r="I14" s="42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/>
      <c r="G17" s="15">
        <v>0</v>
      </c>
      <c r="H17" s="15">
        <f>F17+G17</f>
        <v>0</v>
      </c>
      <c r="I17" s="42"/>
      <c r="J17" s="43" t="s">
        <v>22</v>
      </c>
    </row>
    <row r="18" customHeight="1" spans="1:10">
      <c r="A18" s="13"/>
      <c r="B18" s="14"/>
      <c r="C18" s="15"/>
      <c r="D18" s="16"/>
      <c r="E18" s="15"/>
      <c r="F18" s="15"/>
      <c r="G18" s="15">
        <v>0</v>
      </c>
      <c r="H18" s="15">
        <f>F18+G18</f>
        <v>0</v>
      </c>
      <c r="I18" s="37"/>
      <c r="J18" s="44"/>
    </row>
    <row r="19" s="1" customFormat="1" customHeight="1" spans="1:10">
      <c r="A19" s="17"/>
      <c r="B19" s="18" t="s">
        <v>23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0</v>
      </c>
      <c r="G19" s="19">
        <f t="shared" si="2"/>
        <v>0</v>
      </c>
      <c r="H19" s="19">
        <f t="shared" si="2"/>
        <v>0</v>
      </c>
      <c r="I19" s="40"/>
      <c r="J19" s="45"/>
    </row>
    <row r="20" customHeight="1" spans="1:10">
      <c r="A20" s="13">
        <v>4</v>
      </c>
      <c r="B20" s="14" t="s">
        <v>24</v>
      </c>
      <c r="C20" s="15"/>
      <c r="D20" s="16">
        <v>1</v>
      </c>
      <c r="E20" s="15">
        <f>C20*D20</f>
        <v>0</v>
      </c>
      <c r="F20" s="15">
        <v>20016</v>
      </c>
      <c r="G20" s="15">
        <v>0</v>
      </c>
      <c r="H20" s="15">
        <f>SUM(F20:G20)</f>
        <v>20016</v>
      </c>
      <c r="I20" s="37"/>
      <c r="J20" s="43" t="s">
        <v>25</v>
      </c>
    </row>
    <row r="21" customHeight="1" spans="1:10">
      <c r="A21" s="13"/>
      <c r="B21" s="14"/>
      <c r="C21" s="15"/>
      <c r="D21" s="16"/>
      <c r="E21" s="15"/>
      <c r="F21" s="15"/>
      <c r="G21" s="15">
        <v>26.35</v>
      </c>
      <c r="H21" s="15">
        <f>SUM(F21:G21)</f>
        <v>26.35</v>
      </c>
      <c r="I21" s="37"/>
      <c r="J21" s="44"/>
    </row>
    <row r="22" customHeight="1" spans="1:10">
      <c r="A22" s="13"/>
      <c r="B22" s="14"/>
      <c r="C22" s="15"/>
      <c r="D22" s="16"/>
      <c r="E22" s="15"/>
      <c r="F22" s="15"/>
      <c r="G22" s="15">
        <v>0</v>
      </c>
      <c r="H22" s="15">
        <f>SUM(F22:G22)</f>
        <v>0</v>
      </c>
      <c r="I22" s="37"/>
      <c r="J22" s="44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>SUM(D20)</f>
        <v>1</v>
      </c>
      <c r="E23" s="19">
        <f>SUM(E20)</f>
        <v>0</v>
      </c>
      <c r="F23" s="19">
        <f>SUM(F20:F22)</f>
        <v>20016</v>
      </c>
      <c r="G23" s="19">
        <f>SUM(G20:G22)</f>
        <v>26.35</v>
      </c>
      <c r="H23" s="19">
        <f>SUM(H20:H22)</f>
        <v>20042.35</v>
      </c>
      <c r="I23" s="40"/>
      <c r="J23" s="45"/>
    </row>
    <row r="24" customHeight="1" spans="1:10">
      <c r="A24" s="20">
        <v>5</v>
      </c>
      <c r="B24" s="21" t="s">
        <v>27</v>
      </c>
      <c r="C24" s="21"/>
      <c r="D24" s="20">
        <v>1</v>
      </c>
      <c r="E24" s="22">
        <f>C24*D24</f>
        <v>0</v>
      </c>
      <c r="F24" s="15"/>
      <c r="G24" s="15"/>
      <c r="H24" s="15">
        <f t="shared" ref="H22:H26" si="3">F24+G24</f>
        <v>0</v>
      </c>
      <c r="I24" s="42"/>
      <c r="J24" s="38" t="s">
        <v>28</v>
      </c>
    </row>
    <row r="25" customHeight="1" spans="1:10">
      <c r="A25" s="26"/>
      <c r="B25" s="27"/>
      <c r="C25" s="27"/>
      <c r="D25" s="26"/>
      <c r="E25" s="28"/>
      <c r="F25" s="15"/>
      <c r="G25" s="15">
        <v>0</v>
      </c>
      <c r="H25" s="15">
        <f t="shared" si="3"/>
        <v>0</v>
      </c>
      <c r="I25" s="42"/>
      <c r="J25" s="39"/>
    </row>
    <row r="26" customHeight="1" spans="1:10">
      <c r="A26" s="23"/>
      <c r="B26" s="24"/>
      <c r="C26" s="24"/>
      <c r="D26" s="23"/>
      <c r="E26" s="25"/>
      <c r="F26" s="15"/>
      <c r="G26" s="15"/>
      <c r="H26" s="15">
        <f t="shared" si="3"/>
        <v>0</v>
      </c>
      <c r="I26" s="42"/>
      <c r="J26" s="39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>SUM(D24)</f>
        <v>1</v>
      </c>
      <c r="E27" s="19">
        <f>SUM(E24)</f>
        <v>0</v>
      </c>
      <c r="F27" s="19">
        <f t="shared" ref="F27:H27" si="4">SUM(F24:F26)</f>
        <v>0</v>
      </c>
      <c r="G27" s="19">
        <f t="shared" si="4"/>
        <v>0</v>
      </c>
      <c r="H27" s="19">
        <f t="shared" si="4"/>
        <v>0</v>
      </c>
      <c r="I27" s="40"/>
      <c r="J27" s="41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5">F28+G28</f>
        <v>0</v>
      </c>
      <c r="I28" s="37"/>
      <c r="J28" s="38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5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37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37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6">SUM(F28:F31)</f>
        <v>0</v>
      </c>
      <c r="G32" s="19">
        <f t="shared" si="6"/>
        <v>0</v>
      </c>
      <c r="H32" s="19">
        <f t="shared" si="6"/>
        <v>0</v>
      </c>
      <c r="I32" s="40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7">F33+G33</f>
        <v>0</v>
      </c>
      <c r="I33" s="37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37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37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8">SUM(F33:F36)</f>
        <v>0</v>
      </c>
      <c r="G37" s="19">
        <f t="shared" si="8"/>
        <v>0</v>
      </c>
      <c r="H37" s="19">
        <f t="shared" si="8"/>
        <v>0</v>
      </c>
      <c r="I37" s="40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9">F38+G38</f>
        <v>0</v>
      </c>
      <c r="I38" s="37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37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0">SUM(F38:F39)</f>
        <v>0</v>
      </c>
      <c r="G40" s="19">
        <f t="shared" si="10"/>
        <v>0</v>
      </c>
      <c r="H40" s="19">
        <f t="shared" si="10"/>
        <v>0</v>
      </c>
      <c r="I40" s="40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9"/>
        <v>0</v>
      </c>
      <c r="I41" s="37"/>
      <c r="J41" s="38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9"/>
        <v>0</v>
      </c>
      <c r="I43" s="37"/>
      <c r="J43" s="39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1">SUM(F41:F43)</f>
        <v>0</v>
      </c>
      <c r="G44" s="19">
        <f t="shared" si="11"/>
        <v>0</v>
      </c>
      <c r="H44" s="19">
        <f t="shared" si="11"/>
        <v>0</v>
      </c>
      <c r="I44" s="40"/>
      <c r="J44" s="41"/>
    </row>
    <row r="45" customHeight="1" spans="1:10">
      <c r="A45" s="20">
        <v>10</v>
      </c>
      <c r="B45" s="14" t="s">
        <v>41</v>
      </c>
      <c r="C45" s="15">
        <v>0</v>
      </c>
      <c r="D45" s="16">
        <v>1</v>
      </c>
      <c r="E45" s="15">
        <f>C45*D45</f>
        <v>0</v>
      </c>
      <c r="F45" s="15">
        <v>600</v>
      </c>
      <c r="G45" s="15"/>
      <c r="H45" s="15">
        <f t="shared" ref="H45:H51" si="12">F45+G45</f>
        <v>600</v>
      </c>
      <c r="I45" s="42" t="s">
        <v>42</v>
      </c>
      <c r="J45" s="46"/>
    </row>
    <row r="46" customHeight="1" spans="1:10">
      <c r="A46" s="26"/>
      <c r="B46" s="14"/>
      <c r="C46" s="15"/>
      <c r="D46" s="16"/>
      <c r="E46" s="15"/>
      <c r="F46" s="15"/>
      <c r="G46" s="15">
        <v>0</v>
      </c>
      <c r="H46" s="15">
        <f t="shared" si="12"/>
        <v>0</v>
      </c>
      <c r="I46" s="42"/>
      <c r="J46" s="47"/>
    </row>
    <row r="47" customHeight="1" spans="1:10">
      <c r="A47" s="26"/>
      <c r="B47" s="14"/>
      <c r="C47" s="15"/>
      <c r="D47" s="16"/>
      <c r="E47" s="15"/>
      <c r="F47" s="15"/>
      <c r="G47" s="15">
        <v>0</v>
      </c>
      <c r="H47" s="15">
        <f t="shared" si="12"/>
        <v>0</v>
      </c>
      <c r="I47" s="42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2"/>
        <v>0</v>
      </c>
      <c r="I49" s="37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2"/>
        <v>0</v>
      </c>
      <c r="I50" s="37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2"/>
        <v>0</v>
      </c>
      <c r="I51" s="37"/>
      <c r="J51" s="47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>SUM(D45)</f>
        <v>1</v>
      </c>
      <c r="E52" s="19">
        <f>SUM(E45)</f>
        <v>0</v>
      </c>
      <c r="F52" s="19">
        <f t="shared" ref="F52:H52" si="13">SUM(F45:F51)</f>
        <v>600</v>
      </c>
      <c r="G52" s="19">
        <f t="shared" si="13"/>
        <v>0</v>
      </c>
      <c r="H52" s="19">
        <f t="shared" si="13"/>
        <v>600</v>
      </c>
      <c r="I52" s="40"/>
      <c r="J52" s="48"/>
    </row>
    <row r="53" customHeight="1" spans="1:10">
      <c r="A53" s="17"/>
      <c r="B53" s="18" t="s">
        <v>44</v>
      </c>
      <c r="C53" s="19">
        <f t="shared" ref="C53:H53" si="14">SUM(C52,C44,C40,C37,C32,C27,C23,C19,C16,C13)</f>
        <v>0</v>
      </c>
      <c r="D53" s="19">
        <f t="shared" si="14"/>
        <v>5</v>
      </c>
      <c r="E53" s="19">
        <f t="shared" si="14"/>
        <v>0</v>
      </c>
      <c r="F53" s="19">
        <f t="shared" si="14"/>
        <v>21360.45</v>
      </c>
      <c r="G53" s="19">
        <f t="shared" si="14"/>
        <v>606.35</v>
      </c>
      <c r="H53" s="19">
        <f t="shared" si="14"/>
        <v>21966.8</v>
      </c>
      <c r="I53" s="40"/>
      <c r="J53" s="49"/>
    </row>
    <row r="57" customHeight="1" spans="1:9">
      <c r="A57" s="29" t="s">
        <v>45</v>
      </c>
      <c r="B57" s="30"/>
      <c r="C57" s="31" t="s">
        <v>46</v>
      </c>
      <c r="D57" s="31"/>
      <c r="E57" s="31" t="s">
        <v>47</v>
      </c>
      <c r="F57" s="31"/>
      <c r="G57" s="31" t="s">
        <v>48</v>
      </c>
      <c r="H57" s="31"/>
      <c r="I57" s="50" t="s">
        <v>49</v>
      </c>
    </row>
    <row r="58" customHeight="1" spans="1:9">
      <c r="A58" s="32">
        <f>E53</f>
        <v>0</v>
      </c>
      <c r="B58" s="33"/>
      <c r="C58" s="33">
        <f>H53</f>
        <v>21966.8</v>
      </c>
      <c r="D58" s="33"/>
      <c r="E58" s="33">
        <f>F53</f>
        <v>21360.45</v>
      </c>
      <c r="F58" s="33"/>
      <c r="G58" s="33">
        <f>G53</f>
        <v>606.35</v>
      </c>
      <c r="H58" s="33"/>
      <c r="I58" s="51">
        <f>A58-C58</f>
        <v>-21966.8</v>
      </c>
    </row>
    <row r="60" customHeight="1" spans="1:9">
      <c r="A60" s="34" t="s">
        <v>50</v>
      </c>
      <c r="B60" s="1"/>
      <c r="C60" s="35" t="s">
        <v>51</v>
      </c>
      <c r="D60" s="34"/>
      <c r="E60" s="34" t="s">
        <v>52</v>
      </c>
      <c r="F60" s="34"/>
      <c r="G60" s="34" t="s">
        <v>53</v>
      </c>
      <c r="H60" s="34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18"/>
    <mergeCell ref="A20:A22"/>
    <mergeCell ref="A24:A26"/>
    <mergeCell ref="A28:A31"/>
    <mergeCell ref="A33:A36"/>
    <mergeCell ref="A38:A39"/>
    <mergeCell ref="A41:A43"/>
    <mergeCell ref="A45:A51"/>
    <mergeCell ref="B6:B7"/>
    <mergeCell ref="B8:B12"/>
    <mergeCell ref="B14:B15"/>
    <mergeCell ref="B17:B18"/>
    <mergeCell ref="B20:B22"/>
    <mergeCell ref="B24:B26"/>
    <mergeCell ref="B28:B31"/>
    <mergeCell ref="B33:B36"/>
    <mergeCell ref="B38:B39"/>
    <mergeCell ref="B41:B43"/>
    <mergeCell ref="B45:B51"/>
    <mergeCell ref="C8:C12"/>
    <mergeCell ref="C14:C15"/>
    <mergeCell ref="C17:C18"/>
    <mergeCell ref="C20:C22"/>
    <mergeCell ref="C24:C26"/>
    <mergeCell ref="C28:C31"/>
    <mergeCell ref="C33:C36"/>
    <mergeCell ref="C38:C39"/>
    <mergeCell ref="C41:C43"/>
    <mergeCell ref="C45:C51"/>
    <mergeCell ref="D8:D12"/>
    <mergeCell ref="D14:D15"/>
    <mergeCell ref="D17:D18"/>
    <mergeCell ref="D20:D22"/>
    <mergeCell ref="D24:D26"/>
    <mergeCell ref="D28:D31"/>
    <mergeCell ref="D33:D36"/>
    <mergeCell ref="D38:D39"/>
    <mergeCell ref="D41:D43"/>
    <mergeCell ref="D45:D51"/>
    <mergeCell ref="E8:E12"/>
    <mergeCell ref="E14:E15"/>
    <mergeCell ref="E17:E18"/>
    <mergeCell ref="E20:E22"/>
    <mergeCell ref="E24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19"/>
    <mergeCell ref="J20:J23"/>
    <mergeCell ref="J24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2020-01-15T08:29:16Z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