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<sst xmlns="http://schemas.openxmlformats.org/spreadsheetml/2006/main" count="57" uniqueCount="55">
  <si>
    <t>【借款报销单】</t>
  </si>
  <si>
    <t>团号：HMEA-220519-BMC854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</si>
  <si>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</si>
  <si>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</si>
  <si>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</si>
  <si>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</si>
  <si>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</si>
  <si>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</si>
  <si>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</si>
  <si>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</si>
  <si>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</si>
  <si>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</si>
  <si>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</si>
  <si>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</si>
  <si>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</si>
  <si>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</si>
  <si>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</si>
  <si>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</si>
  <si>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</si>
  <si>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</si>
  <si>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</si>
  <si>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</si>
  <si>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</si>
  <si>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</si>
  <si>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</si>
  <si>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</si>
  <si>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</si>
  <si>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</si>
  <si>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</si>
  <si>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</si>
  <si>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</si>
  <si>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</si>
  <si>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</si>
  <si>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</si>
  <si>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</si>
  <si>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</si>
  <si>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</si>
  <si>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</si>
  <si>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</si>
  <si>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</si>
  <si>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</si>
  <si>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</si>
  <si>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咖啡</t>
  </si>
  <si>
    <t>水果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</si>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</sst>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2" fillId="34" borderId="13" applyNumberFormat="0" applyAlignment="0" applyProtection="0">
      <alignment vertical="center"/>
    </xf>
    <xf numFmtId="0" fontId="24" fillId="34" borderId="9" applyNumberFormat="0" applyAlignment="0" applyProtection="0">
      <alignment vertical="center"/>
    </xf>
    <xf numFmtId="0" fontId="11" fillId="17" borderId="8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8"/>
  <sheetViews>
    <sheetView tabSelected="1" zoomScale="70" zoomScaleNormal="70" topLeftCell="A37" workbookViewId="0">
      <selection activeCell="J54" sqref="J54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5"/>
      <c r="J2" s="45"/>
      <c r="K2" s="45"/>
      <c r="L2" s="4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6"/>
      <c r="J8" s="4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6"/>
      <c r="J9" s="4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6"/>
      <c r="J10" s="48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9"/>
      <c r="J11" s="50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6"/>
      <c r="J12" s="47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6"/>
      <c r="J13" s="48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9"/>
      <c r="J14" s="50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>F15+G15</f>
        <v>0</v>
      </c>
      <c r="I15" s="46"/>
      <c r="J15" s="51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46"/>
      <c r="J16" s="5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46"/>
      <c r="J17" s="5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6"/>
      <c r="J18" s="52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1">SUM(D15)</f>
        <v>0</v>
      </c>
      <c r="E19" s="19">
        <f t="shared" si="1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9"/>
      <c r="J19" s="53"/>
    </row>
    <row r="20" customHeight="1" spans="1:10">
      <c r="A20" s="13">
        <v>4</v>
      </c>
      <c r="B20" s="14" t="s">
        <v>24</v>
      </c>
      <c r="C20" s="15">
        <v>0</v>
      </c>
      <c r="D20" s="16"/>
      <c r="E20" s="15">
        <f>C20*D20</f>
        <v>0</v>
      </c>
      <c r="F20" s="15">
        <v>0</v>
      </c>
      <c r="G20" s="15">
        <v>0</v>
      </c>
      <c r="H20" s="15">
        <f>F20+G20</f>
        <v>0</v>
      </c>
      <c r="I20" s="46"/>
      <c r="J20" s="51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46"/>
      <c r="J21" s="52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6"/>
      <c r="J22" s="52"/>
    </row>
    <row r="23" s="1" customFormat="1" customHeight="1" spans="1:10">
      <c r="A23" s="17"/>
      <c r="B23" s="18" t="s">
        <v>26</v>
      </c>
      <c r="C23" s="19">
        <f>SUM(C20)</f>
        <v>0</v>
      </c>
      <c r="D23" s="19">
        <f t="shared" ref="D23:E23" si="2">SUM(D20)</f>
        <v>0</v>
      </c>
      <c r="E23" s="19">
        <f t="shared" si="2"/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9"/>
      <c r="J23" s="53"/>
    </row>
    <row r="24" customHeight="1" spans="1:10">
      <c r="A24" s="20">
        <v>5</v>
      </c>
      <c r="B24" s="21" t="s">
        <v>27</v>
      </c>
      <c r="C24" s="22">
        <v>0</v>
      </c>
      <c r="D24" s="23"/>
      <c r="E24" s="22">
        <f>C24*D24</f>
        <v>0</v>
      </c>
      <c r="F24" s="15">
        <v>0</v>
      </c>
      <c r="G24" s="15">
        <v>0</v>
      </c>
      <c r="H24" s="15">
        <f>F24+G24</f>
        <v>0</v>
      </c>
      <c r="I24" s="46"/>
      <c r="J24" s="47" t="s">
        <v>28</v>
      </c>
    </row>
    <row r="25" customHeight="1" spans="1:10">
      <c r="A25" s="28"/>
      <c r="B25" s="29"/>
      <c r="C25" s="30"/>
      <c r="D25" s="31"/>
      <c r="E25" s="30"/>
      <c r="F25" s="15">
        <v>0</v>
      </c>
      <c r="G25" s="15">
        <v>0</v>
      </c>
      <c r="H25" s="15">
        <f>F25+G25</f>
        <v>0</v>
      </c>
      <c r="I25" s="46"/>
      <c r="J25" s="48"/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3">F26+G26</f>
        <v>0</v>
      </c>
      <c r="I26" s="46"/>
      <c r="J26" s="48"/>
    </row>
    <row r="27" s="1" customFormat="1" customHeight="1" spans="1:10">
      <c r="A27" s="17"/>
      <c r="B27" s="18" t="s">
        <v>29</v>
      </c>
      <c r="C27" s="19">
        <f>SUM(C24)</f>
        <v>0</v>
      </c>
      <c r="D27" s="19">
        <f t="shared" ref="D27:E27" si="4">SUM(D24)</f>
        <v>0</v>
      </c>
      <c r="E27" s="19">
        <f t="shared" si="4"/>
        <v>0</v>
      </c>
      <c r="F27" s="19">
        <f>SUM(F24:F26)</f>
        <v>0</v>
      </c>
      <c r="G27" s="19">
        <f>SUM(G24:G26)</f>
        <v>0</v>
      </c>
      <c r="H27" s="19">
        <f>SUM(H24:H26)</f>
        <v>0</v>
      </c>
      <c r="I27" s="49"/>
      <c r="J27" s="5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46"/>
      <c r="J28" s="4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46"/>
      <c r="J29" s="5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6"/>
      <c r="J30" s="52"/>
    </row>
    <row r="31" s="1" customFormat="1" customHeight="1" spans="1:10">
      <c r="A31" s="17"/>
      <c r="B31" s="18" t="s">
        <v>32</v>
      </c>
      <c r="C31" s="19">
        <f>SUM(C28)</f>
        <v>0</v>
      </c>
      <c r="D31" s="19">
        <f t="shared" ref="D31:E31" si="5">SUM(D28)</f>
        <v>0</v>
      </c>
      <c r="E31" s="19">
        <f t="shared" si="5"/>
        <v>0</v>
      </c>
      <c r="F31" s="19">
        <f>SUM(F28:F30)</f>
        <v>0</v>
      </c>
      <c r="G31" s="19">
        <f>SUM(G28:G30)</f>
        <v>0</v>
      </c>
      <c r="H31" s="19">
        <f>SUM(H28:H30)</f>
        <v>0</v>
      </c>
      <c r="I31" s="49"/>
      <c r="J31" s="53"/>
    </row>
    <row r="32" customHeight="1" spans="1:10">
      <c r="A32" s="13">
        <v>7</v>
      </c>
      <c r="B32" s="14" t="s">
        <v>33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6"/>
      <c r="J32" s="5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6"/>
      <c r="J33" s="5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6"/>
      <c r="J34" s="55"/>
    </row>
    <row r="35" s="1" customFormat="1" customHeight="1" spans="1:10">
      <c r="A35" s="17"/>
      <c r="B35" s="18" t="s">
        <v>34</v>
      </c>
      <c r="C35" s="19">
        <f>SUM(C32)</f>
        <v>0</v>
      </c>
      <c r="D35" s="19">
        <f t="shared" ref="D35:E35" si="6">SUM(D32)</f>
        <v>0</v>
      </c>
      <c r="E35" s="19">
        <f t="shared" si="6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9"/>
      <c r="J35" s="56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6"/>
      <c r="J36" s="51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6"/>
      <c r="J37" s="52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6"/>
      <c r="J38" s="52"/>
    </row>
    <row r="39" s="1" customFormat="1" customHeight="1" spans="1:10">
      <c r="A39" s="17"/>
      <c r="B39" s="18" t="s">
        <v>37</v>
      </c>
      <c r="C39" s="19">
        <f>SUM(C36)</f>
        <v>0</v>
      </c>
      <c r="D39" s="19">
        <f t="shared" ref="D39:E39" si="7">SUM(D36)</f>
        <v>0</v>
      </c>
      <c r="E39" s="19">
        <f t="shared" si="7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49"/>
      <c r="J39" s="53"/>
    </row>
    <row r="40" customHeight="1" spans="1:10">
      <c r="A40" s="13">
        <v>9</v>
      </c>
      <c r="B40" s="14" t="s">
        <v>38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6"/>
      <c r="J40" s="47" t="s">
        <v>39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6"/>
      <c r="J41" s="4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6"/>
      <c r="J42" s="48"/>
    </row>
    <row r="43" s="1" customFormat="1" customHeight="1" spans="1:10">
      <c r="A43" s="17"/>
      <c r="B43" s="18" t="s">
        <v>40</v>
      </c>
      <c r="C43" s="19">
        <f>SUM(C40)</f>
        <v>0</v>
      </c>
      <c r="D43" s="19">
        <f t="shared" ref="D43:E43" si="8">SUM(D40)</f>
        <v>0</v>
      </c>
      <c r="E43" s="19">
        <f t="shared" si="8"/>
        <v>0</v>
      </c>
      <c r="F43" s="19">
        <f>SUM(F40:F42)</f>
        <v>0</v>
      </c>
      <c r="G43" s="19">
        <f t="shared" ref="G43:H43" si="9">SUM(G40:G42)</f>
        <v>0</v>
      </c>
      <c r="H43" s="19">
        <f t="shared" si="9"/>
        <v>0</v>
      </c>
      <c r="I43" s="49"/>
      <c r="J43" s="50"/>
    </row>
    <row r="44" customHeight="1" spans="1:10">
      <c r="A44" s="20">
        <v>10</v>
      </c>
      <c r="B44" s="21" t="s">
        <v>41</v>
      </c>
      <c r="C44" s="32">
        <v>0</v>
      </c>
      <c r="D44" s="20"/>
      <c r="E44" s="32">
        <f>C44*D44</f>
        <v>0</v>
      </c>
      <c r="F44" s="15">
        <v>641.3</v>
      </c>
      <c r="G44" s="15">
        <v>0</v>
      </c>
      <c r="H44" s="15">
        <f t="shared" ref="H44:H49" si="10">F44+G44</f>
        <v>641.3</v>
      </c>
      <c r="I44" s="46" t="s">
        <v>42</v>
      </c>
      <c r="J44" s="54"/>
    </row>
    <row r="45" customHeight="1" spans="1:10">
      <c r="A45" s="28"/>
      <c r="B45" s="29"/>
      <c r="C45" s="33"/>
      <c r="D45" s="28"/>
      <c r="E45" s="33"/>
      <c r="F45" s="15">
        <v>1000</v>
      </c>
      <c r="G45" s="15">
        <v>0</v>
      </c>
      <c r="H45" s="15">
        <f t="shared" si="10"/>
        <v>1000</v>
      </c>
      <c r="I45" s="46" t="s">
        <v>43</v>
      </c>
      <c r="J45" s="55"/>
    </row>
    <row r="46" customHeight="1" spans="1:10">
      <c r="A46" s="28"/>
      <c r="B46" s="29"/>
      <c r="C46" s="33"/>
      <c r="D46" s="28"/>
      <c r="E46" s="33"/>
      <c r="F46" s="15">
        <v>412.9</v>
      </c>
      <c r="G46" s="15">
        <v>0</v>
      </c>
      <c r="H46" s="15">
        <f t="shared" si="10"/>
        <v>412.9</v>
      </c>
      <c r="I46" s="46" t="s">
        <v>42</v>
      </c>
      <c r="J46" s="55"/>
    </row>
    <row r="47" customHeight="1" spans="1:10">
      <c r="A47" s="28"/>
      <c r="B47" s="29"/>
      <c r="C47" s="33"/>
      <c r="D47" s="28"/>
      <c r="E47" s="33"/>
      <c r="F47" s="15">
        <v>675</v>
      </c>
      <c r="G47" s="15">
        <v>0</v>
      </c>
      <c r="H47" s="15">
        <f t="shared" si="10"/>
        <v>675</v>
      </c>
      <c r="I47" s="46" t="s">
        <v>43</v>
      </c>
      <c r="J47" s="55"/>
    </row>
    <row r="48" customHeight="1" spans="1:10">
      <c r="A48" s="28"/>
      <c r="B48" s="29"/>
      <c r="C48" s="33"/>
      <c r="D48" s="28"/>
      <c r="E48" s="33"/>
      <c r="F48" s="15">
        <v>0</v>
      </c>
      <c r="G48" s="15">
        <v>0</v>
      </c>
      <c r="H48" s="15">
        <f t="shared" si="10"/>
        <v>0</v>
      </c>
      <c r="I48" s="46"/>
      <c r="J48" s="55"/>
    </row>
    <row r="49" s="1" customFormat="1" customHeight="1" spans="1:10">
      <c r="A49" s="34"/>
      <c r="B49" s="25"/>
      <c r="C49" s="35"/>
      <c r="D49" s="36"/>
      <c r="E49" s="35"/>
      <c r="F49" s="15">
        <v>0</v>
      </c>
      <c r="G49" s="15">
        <v>0</v>
      </c>
      <c r="H49" s="15">
        <f t="shared" si="10"/>
        <v>0</v>
      </c>
      <c r="I49" s="15"/>
      <c r="J49" s="55"/>
    </row>
    <row r="50" s="1" customFormat="1" customHeight="1" spans="1:10">
      <c r="A50" s="17"/>
      <c r="B50" s="18" t="s">
        <v>44</v>
      </c>
      <c r="C50" s="19">
        <f>SUM(C44)</f>
        <v>0</v>
      </c>
      <c r="D50" s="19">
        <f t="shared" ref="D50:E50" si="11">SUM(D44)</f>
        <v>0</v>
      </c>
      <c r="E50" s="19">
        <f t="shared" si="11"/>
        <v>0</v>
      </c>
      <c r="F50" s="19">
        <f>SUM(F44:F48)</f>
        <v>2729.2</v>
      </c>
      <c r="G50" s="19">
        <f>SUM(G44:G48)</f>
        <v>0</v>
      </c>
      <c r="H50" s="19">
        <f>SUM(H44:H48)</f>
        <v>2729.2</v>
      </c>
      <c r="I50" s="49"/>
      <c r="J50" s="56"/>
    </row>
    <row r="51" customHeight="1" spans="1:10">
      <c r="A51" s="17"/>
      <c r="B51" s="18" t="s">
        <v>45</v>
      </c>
      <c r="C51" s="19">
        <f>SUM(C50,C43,C39,C35,C31,C27,C23,C19,C14,C11)</f>
        <v>0</v>
      </c>
      <c r="D51" s="19">
        <f t="shared" ref="D51:H51" si="12">SUM(D50,D43,D39,D35,D31,D27,D23,D19,D14,D11)</f>
        <v>0</v>
      </c>
      <c r="E51" s="19">
        <f t="shared" si="12"/>
        <v>0</v>
      </c>
      <c r="F51" s="19">
        <f t="shared" si="12"/>
        <v>2729.2</v>
      </c>
      <c r="G51" s="19">
        <f t="shared" si="12"/>
        <v>0</v>
      </c>
      <c r="H51" s="19">
        <f t="shared" si="12"/>
        <v>2729.2</v>
      </c>
      <c r="I51" s="49"/>
      <c r="J51" s="57"/>
    </row>
    <row r="55" customHeight="1" spans="1:9">
      <c r="A55" s="37" t="s">
        <v>46</v>
      </c>
      <c r="B55" s="38"/>
      <c r="C55" s="39" t="s">
        <v>47</v>
      </c>
      <c r="D55" s="39"/>
      <c r="E55" s="39" t="s">
        <v>48</v>
      </c>
      <c r="F55" s="39"/>
      <c r="G55" s="39" t="s">
        <v>49</v>
      </c>
      <c r="H55" s="39"/>
      <c r="I55" s="58" t="s">
        <v>50</v>
      </c>
    </row>
    <row r="56" customHeight="1" spans="1:9">
      <c r="A56" s="40">
        <f>E51</f>
        <v>0</v>
      </c>
      <c r="B56" s="41"/>
      <c r="C56" s="41">
        <f>H51</f>
        <v>2729.2</v>
      </c>
      <c r="D56" s="41"/>
      <c r="E56" s="41">
        <f>F51</f>
        <v>2729.2</v>
      </c>
      <c r="F56" s="41"/>
      <c r="G56" s="41">
        <f>G51</f>
        <v>0</v>
      </c>
      <c r="H56" s="41"/>
      <c r="I56" s="59">
        <f>A56-C56</f>
        <v>-2729.2</v>
      </c>
    </row>
    <row r="58" customHeight="1" spans="1:9">
      <c r="A58" s="42" t="s">
        <v>51</v>
      </c>
      <c r="B58" s="43"/>
      <c r="C58" s="44" t="s">
        <v>52</v>
      </c>
      <c r="D58" s="42"/>
      <c r="E58" s="42" t="s">
        <v>53</v>
      </c>
      <c r="F58" s="42"/>
      <c r="G58" s="42" t="s">
        <v>54</v>
      </c>
      <c r="H58" s="42"/>
      <c r="I58" s="4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:J5"/>
    <mergeCell ref="J6:J7"/>
    <mergeCell ref="J8:J11"/>
    <mergeCell ref="J12:J14"/>
    <mergeCell ref="J15:J19"/>
    <mergeCell ref="J20:J23"/>
    <mergeCell ref="J24:J27"/>
    <mergeCell ref="J28:J31"/>
    <mergeCell ref="J32:J35"/>
    <mergeCell ref="J36:J39"/>
    <mergeCell ref="J40:J43"/>
    <mergeCell ref="J44:J50"/>
    <mergeCell ref="H4:I5"/>
  </mergeCells>
  <pageMargins left="0.7" right="0.7" top="0.75" bottom="0.75" header="0.3" footer="0.3"/>
  <pageSetup paperSize="9" scale="2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2022-06-14T02:27:13Z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0B618E13A7C14B9F9A9B36617F03BEF2</vt:lpwstr>
  </property>
  <property fmtid="{D5CDD505-2E9C-101B-9397-08002B2CF9AE}" pid="3" name="KSOProductBuildVer">
    <vt:lpwstr>2052-11.1.0.11744</vt:lpwstr>
  </property>
</Properties>
</file>