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<sst xmlns="http://schemas.openxmlformats.org/spreadsheetml/2006/main" count="115" uniqueCount="92">
  <si>
    <t>【借款报销单】</t>
  </si>
  <si>
    <t>团号：HMOA-230418-HCB873</t>
  </si>
  <si>
    <t>会议日期：2023.4.17-19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</si>
  <si>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</si>
  <si>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</si>
  <si>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</si>
  <si>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</si>
  <si>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</si>
  <si>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</si>
  <si>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</si>
  <si>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</si>
  <si>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</si>
  <si>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</si>
  <si>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</si>
  <si>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</si>
  <si>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</si>
  <si>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</si>
  <si>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</si>
  <si>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</si>
  <si>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</si>
  <si>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</si>
  <si>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</si>
  <si>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红酒</t>
  </si>
  <si>
    <t>需有客户邮件确认，并抄送合规部。</t>
  </si>
  <si>
    <t>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</si>
  <si>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</si>
  <si>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</si>
  <si>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</si>
  <si>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</si>
  <si>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</si>
  <si>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</si>
  <si>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</si>
  <si>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</si>
  <si>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</si>
  <si>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</si>
  <si>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</si>
  <si>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</si>
  <si>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</si>
  <si>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</si>
  <si>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</si>
  <si>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</si>
  <si>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</si>
  <si>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</si>
  <si>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</si>
  <si>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</si>
  <si>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</si>
  <si>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</si>
  <si>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</si>
  <si>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</si>
  <si>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</si>
  <si>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</si>
  <si>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</si>
  <si>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</si>
  <si>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</si>
  <si>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</si>
  <si>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</si>
  <si>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</si>
  <si>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</si>
  <si>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</si>
  <si>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</si>
  <si>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</si>
  <si>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</si>
  <si>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</si>
  <si>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</si>
  <si>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</si>
  <si>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23.01.29-02.12</t>
  </si>
  <si>
    <t>报销日期:</t>
  </si>
  <si>
    <t>23.03.02</t>
  </si>
  <si>
    <t>团号:</t>
  </si>
  <si>
    <t>HMOA-230221-HCB615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</si>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</sst>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" workbookViewId="0">
      <selection activeCell="I19" sqref="I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3131</v>
      </c>
      <c r="G17" s="64">
        <v>0</v>
      </c>
      <c r="H17" s="64">
        <f t="shared" si="0"/>
        <v>3131</v>
      </c>
      <c r="I17" s="85" t="s">
        <v>22</v>
      </c>
      <c r="J17" s="90" t="s">
        <v>23</v>
      </c>
    </row>
    <row r="18" customHeight="1" spans="1:10">
      <c r="A18" s="62"/>
      <c r="B18" s="63"/>
      <c r="C18" s="64"/>
      <c r="D18" s="65"/>
      <c r="E18" s="64"/>
      <c r="F18" s="64">
        <v>450</v>
      </c>
      <c r="G18" s="64">
        <v>0</v>
      </c>
      <c r="H18" s="64">
        <f t="shared" si="0"/>
        <v>450</v>
      </c>
      <c r="I18" s="85" t="s">
        <v>24</v>
      </c>
      <c r="J18" s="91"/>
    </row>
    <row r="19" customHeight="1" spans="1:10">
      <c r="A19" s="62"/>
      <c r="B19" s="63"/>
      <c r="C19" s="64"/>
      <c r="D19" s="65"/>
      <c r="E19" s="64"/>
      <c r="F19" s="64">
        <v>804</v>
      </c>
      <c r="G19" s="64">
        <v>0</v>
      </c>
      <c r="H19" s="64">
        <f t="shared" si="0"/>
        <v>804</v>
      </c>
      <c r="I19" s="85" t="s">
        <v>24</v>
      </c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4385</v>
      </c>
      <c r="G21" s="68">
        <f t="shared" ref="G21:H21" si="5">SUM(G17:G20)</f>
        <v>0</v>
      </c>
      <c r="H21" s="68">
        <f t="shared" si="5"/>
        <v>4385</v>
      </c>
      <c r="I21" s="88"/>
      <c r="J21" s="92"/>
    </row>
    <row r="22" customHeight="1" spans="1:10">
      <c r="A22" s="62">
        <v>4</v>
      </c>
      <c r="B22" s="63" t="s">
        <v>26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27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29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30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32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4385</v>
      </c>
      <c r="G53" s="68">
        <f t="shared" si="22"/>
        <v>0</v>
      </c>
      <c r="H53" s="68">
        <f t="shared" si="22"/>
        <v>4385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0</v>
      </c>
      <c r="B58" s="80"/>
      <c r="C58" s="80">
        <f>H53</f>
        <v>4385</v>
      </c>
      <c r="D58" s="80"/>
      <c r="E58" s="80">
        <f>F53</f>
        <v>4385</v>
      </c>
      <c r="F58" s="80"/>
      <c r="G58" s="80">
        <f>G53</f>
        <v>0</v>
      </c>
      <c r="H58" s="80"/>
      <c r="I58" s="98">
        <f>A58-C58</f>
        <v>-4385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13" sqref="I13:J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39" t="s">
        <v>69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1"/>
      <c r="J11" s="42"/>
      <c r="K11" s="43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1"/>
      <c r="J12" s="42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f>H13+I13</f>
        <v>0</v>
      </c>
      <c r="H13" s="25"/>
      <c r="I13" s="41"/>
      <c r="J13" s="42"/>
      <c r="K13" s="43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1"/>
      <c r="J14" s="42"/>
      <c r="K14" s="43" t="s">
        <v>82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9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2023-05-05T10:27:06Z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CB99DC84C2E5465C83F61988B9424C54_13</vt:lpwstr>
  </property>
</Properties>
</file>