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CB76DA46-52DF-483C-AC71-A578FC8170F8}" xr6:coauthVersionLast="43" xr6:coauthVersionMax="43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18" i="2"/>
  <c r="H12" i="2"/>
  <c r="H13" i="2"/>
  <c r="H15" i="2"/>
  <c r="H16" i="2"/>
  <c r="H17" i="2"/>
  <c r="H11" i="2"/>
  <c r="H48" i="2" l="1"/>
  <c r="I47" i="2"/>
  <c r="I46" i="2"/>
  <c r="I45" i="2"/>
  <c r="I29" i="2"/>
  <c r="G32" i="2" s="1"/>
  <c r="H29" i="2"/>
  <c r="B32" i="2" s="1"/>
  <c r="G29" i="2"/>
  <c r="K32" i="2" s="1"/>
  <c r="G52" i="3"/>
  <c r="G53" i="3" s="1"/>
  <c r="G58" i="3" s="1"/>
  <c r="F52" i="3"/>
  <c r="F53" i="3" s="1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I48" i="2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<sst xmlns="http://schemas.openxmlformats.org/spreadsheetml/2006/main" count="148" uniqueCount="105">
  <si>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</si>
  <si>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</si>
  <si>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</si>
  <si>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</si>
  <si>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</si>
  <si>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</si>
  <si>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</si>
  <si>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</si>
  <si>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</si>
  <si>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</si>
  <si>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</si>
  <si>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</si>
  <si>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</si>
  <si>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</si>
  <si>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</si>
  <si>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</si>
  <si>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</si>
  <si>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</si>
  <si>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</si>
  <si>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</si>
  <si>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</si>
  <si>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</si>
  <si>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</si>
  <si>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</si>
  <si>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</si>
  <si>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</si>
  <si>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</si>
  <si>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</si>
  <si>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</si>
  <si>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</si>
  <si>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</si>
  <si>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</si>
  <si>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</si>
  <si>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</si>
  <si>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</si>
  <si>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</si>
  <si>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</si>
  <si>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</si>
  <si>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</si>
  <si>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</si>
  <si>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</si>
  <si>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</si>
  <si>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</si>
  <si>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</si>
  <si>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</si>
  <si>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</si>
  <si>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</si>
  <si>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</si>
  <si>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</si>
  <si>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</si>
  <si>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</si>
  <si>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</si>
  <si>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</si>
  <si>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</si>
  <si>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</si>
  <si>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</si>
  <si>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</si>
  <si>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</si>
  <si>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</si>
  <si>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</si>
  <si>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</si>
  <si>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</si>
  <si>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</si>
  <si>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</si>
  <si>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</si>
  <si>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</si>
  <si>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</si>
  <si>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</si>
  <si>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</si>
  <si>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</si>
  <si>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</si>
  <si>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</si>
  <si>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</si>
  <si>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</si>
  <si>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</si>
  <si>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</si>
  <si>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</si>
  <si>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</si>
  <si>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</si>
  <si>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</si>
  <si>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</si>
  <si>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</si>
  <si>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</si>
  <si>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HMZA-190817-QSK182</t>
    <phoneticPr fontId="12" type="noConversion"/>
  </si>
  <si>
    <t>2019年8月12-21日</t>
    <phoneticPr fontId="12" type="noConversion"/>
  </si>
  <si>
    <t>2019年8月27号</t>
    <phoneticPr fontId="12" type="noConversion"/>
  </si>
  <si>
    <t>北京</t>
    <phoneticPr fontId="12" type="noConversion"/>
  </si>
  <si>
    <t>2019年8月12-16日</t>
    <phoneticPr fontId="12" type="noConversion"/>
  </si>
  <si>
    <t>2019年8月17-18日</t>
    <phoneticPr fontId="12" type="noConversion"/>
  </si>
  <si>
    <t>2019年8月19-21日</t>
    <phoneticPr fontId="12" type="noConversion"/>
  </si>
  <si>
    <t>周末上会</t>
    <phoneticPr fontId="12" type="noConversion"/>
  </si>
  <si>
    <t>8月12日从家到机场打车费</t>
    <phoneticPr fontId="12" type="noConversion"/>
  </si>
  <si>
    <t>8月14日从酒店到公司打车费</t>
    <phoneticPr fontId="12" type="noConversion"/>
  </si>
  <si>
    <t>8月16日从到客户公司到酒店打车费</t>
    <phoneticPr fontId="12" type="noConversion"/>
  </si>
  <si>
    <t>8月21日从酒店到餐厅吃饭打车费</t>
    <phoneticPr fontId="12" type="noConversion"/>
  </si>
  <si>
    <t>8月21日从酒店到机场打车费</t>
    <phoneticPr fontId="12" type="noConversion"/>
  </si>
  <si>
    <t>8月21日从机场到家打车费</t>
    <phoneticPr fontId="12" type="noConversion"/>
  </si>
  <si>
    <t>8月16日从到客户公司到酒店打车过路费</t>
    <phoneticPr fontId="12" type="noConversion"/>
  </si>
  <si>
    <t>8月12日午餐</t>
    <phoneticPr fontId="12" type="noConversion"/>
  </si>
  <si>
    <t>8月13日晚餐</t>
    <phoneticPr fontId="12" type="noConversion"/>
  </si>
  <si>
    <t>8月12日晚餐</t>
    <phoneticPr fontId="12" type="noConversion"/>
  </si>
  <si>
    <t>8月14日晚餐</t>
    <phoneticPr fontId="12" type="noConversion"/>
  </si>
  <si>
    <t>8月15日午餐</t>
    <phoneticPr fontId="12" type="noConversion"/>
  </si>
  <si>
    <t>8月15日晚餐</t>
    <phoneticPr fontId="12" type="noConversion"/>
  </si>
  <si>
    <t>8月21日晚餐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</si>
</sst>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8" xfId="2" applyFont="1" applyFill="1" applyBorder="1" applyAlignment="1">
      <alignment vertical="center" wrapText="1"/>
    </xf>
    <xf numFmtId="0" fontId="13" fillId="3" borderId="8" xfId="2" applyFont="1" applyFill="1" applyBorder="1" applyAlignment="1">
      <alignment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F17" sqref="F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60" t="s">
        <v>0</v>
      </c>
      <c r="D2" s="60"/>
      <c r="E2" s="60"/>
      <c r="F2" s="60"/>
      <c r="G2" s="60"/>
      <c r="H2" s="60"/>
      <c r="I2" s="47"/>
      <c r="J2" s="47"/>
      <c r="K2" s="47"/>
      <c r="L2" s="47"/>
    </row>
    <row r="4" spans="1:12" ht="21" customHeight="1" x14ac:dyDescent="0.3">
      <c r="H4" s="87" t="s">
        <v>1</v>
      </c>
      <c r="I4" s="87"/>
      <c r="J4" s="87" t="s">
        <v>2</v>
      </c>
    </row>
    <row r="5" spans="1:12" ht="21" customHeight="1" x14ac:dyDescent="0.3">
      <c r="H5" s="88"/>
      <c r="I5" s="88"/>
      <c r="J5" s="88"/>
    </row>
    <row r="6" spans="1:12" ht="21" customHeight="1" x14ac:dyDescent="0.3">
      <c r="A6" s="71" t="s">
        <v>3</v>
      </c>
      <c r="B6" s="76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76" t="s">
        <v>7</v>
      </c>
    </row>
    <row r="7" spans="1:12" ht="21" customHeight="1" x14ac:dyDescent="0.3">
      <c r="A7" s="71"/>
      <c r="B7" s="76"/>
      <c r="C7" s="38" t="s">
        <v>8</v>
      </c>
      <c r="D7" s="39" t="s">
        <v>9</v>
      </c>
      <c r="E7" s="36" t="s">
        <v>10</v>
      </c>
      <c r="F7" s="37" t="s">
        <v>11</v>
      </c>
      <c r="G7" s="37" t="s">
        <v>12</v>
      </c>
      <c r="H7" s="37" t="s">
        <v>13</v>
      </c>
      <c r="I7" s="37" t="s">
        <v>14</v>
      </c>
      <c r="J7" s="76"/>
    </row>
    <row r="8" spans="1:12" ht="21" customHeight="1" x14ac:dyDescent="0.3">
      <c r="A8" s="72">
        <v>1</v>
      </c>
      <c r="B8" s="66" t="s">
        <v>15</v>
      </c>
      <c r="C8" s="77">
        <v>0</v>
      </c>
      <c r="D8" s="80"/>
      <c r="E8" s="77">
        <f>C8*D8</f>
        <v>0</v>
      </c>
      <c r="F8" s="40">
        <v>0</v>
      </c>
      <c r="G8" s="40">
        <v>0</v>
      </c>
      <c r="H8" s="40">
        <v>0</v>
      </c>
      <c r="I8" s="48"/>
      <c r="J8" s="81" t="s">
        <v>16</v>
      </c>
    </row>
    <row r="9" spans="1:12" ht="21" customHeight="1" x14ac:dyDescent="0.3">
      <c r="A9" s="72"/>
      <c r="B9" s="66"/>
      <c r="C9" s="77"/>
      <c r="D9" s="80"/>
      <c r="E9" s="77"/>
      <c r="F9" s="40">
        <v>0</v>
      </c>
      <c r="G9" s="40">
        <v>0</v>
      </c>
      <c r="H9" s="40">
        <f t="shared" ref="H9:H45" si="0">F9+G9</f>
        <v>0</v>
      </c>
      <c r="I9" s="48"/>
      <c r="J9" s="82"/>
    </row>
    <row r="10" spans="1:12" ht="21" customHeight="1" x14ac:dyDescent="0.3">
      <c r="A10" s="72"/>
      <c r="B10" s="66"/>
      <c r="C10" s="77"/>
      <c r="D10" s="80"/>
      <c r="E10" s="77"/>
      <c r="F10" s="40">
        <v>0</v>
      </c>
      <c r="G10" s="40">
        <v>0</v>
      </c>
      <c r="H10" s="40">
        <f t="shared" si="0"/>
        <v>0</v>
      </c>
      <c r="I10" s="48"/>
      <c r="J10" s="82"/>
    </row>
    <row r="11" spans="1:12" ht="21" customHeight="1" x14ac:dyDescent="0.3">
      <c r="A11" s="72"/>
      <c r="B11" s="66"/>
      <c r="C11" s="77"/>
      <c r="D11" s="80"/>
      <c r="E11" s="77"/>
      <c r="F11" s="40">
        <v>0</v>
      </c>
      <c r="G11" s="40">
        <v>0</v>
      </c>
      <c r="H11" s="40">
        <f t="shared" si="0"/>
        <v>0</v>
      </c>
      <c r="I11" s="48"/>
      <c r="J11" s="82"/>
    </row>
    <row r="12" spans="1:12" ht="21" customHeight="1" x14ac:dyDescent="0.3">
      <c r="A12" s="72"/>
      <c r="B12" s="66"/>
      <c r="C12" s="77"/>
      <c r="D12" s="80"/>
      <c r="E12" s="77"/>
      <c r="F12" s="40">
        <v>0</v>
      </c>
      <c r="G12" s="40">
        <v>0</v>
      </c>
      <c r="H12" s="40">
        <f t="shared" si="0"/>
        <v>0</v>
      </c>
      <c r="I12" s="48"/>
      <c r="J12" s="82"/>
    </row>
    <row r="13" spans="1:12" s="33" customFormat="1" ht="21" customHeight="1" x14ac:dyDescent="0.3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83"/>
    </row>
    <row r="14" spans="1:12" ht="21" customHeight="1" x14ac:dyDescent="0.3">
      <c r="A14" s="73">
        <v>2</v>
      </c>
      <c r="B14" s="67" t="s">
        <v>18</v>
      </c>
      <c r="C14" s="78">
        <v>0</v>
      </c>
      <c r="D14" s="73"/>
      <c r="E14" s="78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81" t="s">
        <v>19</v>
      </c>
    </row>
    <row r="15" spans="1:12" ht="21" customHeight="1" x14ac:dyDescent="0.3">
      <c r="A15" s="74"/>
      <c r="B15" s="68"/>
      <c r="C15" s="79"/>
      <c r="D15" s="74"/>
      <c r="E15" s="79"/>
      <c r="F15" s="40">
        <v>0</v>
      </c>
      <c r="G15" s="40">
        <v>0</v>
      </c>
      <c r="H15" s="40">
        <f t="shared" ref="H15" si="3">F15+G15</f>
        <v>0</v>
      </c>
      <c r="I15" s="48"/>
      <c r="J15" s="82"/>
    </row>
    <row r="16" spans="1:12" s="33" customFormat="1" ht="21" customHeight="1" x14ac:dyDescent="0.3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83"/>
    </row>
    <row r="17" spans="1:10" ht="21" customHeight="1" x14ac:dyDescent="0.3">
      <c r="A17" s="72">
        <v>3</v>
      </c>
      <c r="B17" s="66" t="s">
        <v>21</v>
      </c>
      <c r="C17" s="77">
        <v>0</v>
      </c>
      <c r="D17" s="80"/>
      <c r="E17" s="77">
        <f t="shared" si="2"/>
        <v>0</v>
      </c>
      <c r="F17" s="40">
        <v>0</v>
      </c>
      <c r="G17" s="40">
        <v>0</v>
      </c>
      <c r="H17" s="40">
        <f t="shared" si="0"/>
        <v>0</v>
      </c>
      <c r="I17" s="48"/>
      <c r="J17" s="89" t="s">
        <v>22</v>
      </c>
    </row>
    <row r="18" spans="1:10" ht="21" customHeight="1" x14ac:dyDescent="0.3">
      <c r="A18" s="72"/>
      <c r="B18" s="66"/>
      <c r="C18" s="77"/>
      <c r="D18" s="80"/>
      <c r="E18" s="77"/>
      <c r="F18" s="40">
        <v>0</v>
      </c>
      <c r="G18" s="40">
        <v>0</v>
      </c>
      <c r="H18" s="40">
        <f t="shared" si="0"/>
        <v>0</v>
      </c>
      <c r="I18" s="48"/>
      <c r="J18" s="90"/>
    </row>
    <row r="19" spans="1:10" ht="21" customHeight="1" x14ac:dyDescent="0.3">
      <c r="A19" s="72"/>
      <c r="B19" s="66"/>
      <c r="C19" s="77"/>
      <c r="D19" s="80"/>
      <c r="E19" s="77"/>
      <c r="F19" s="40">
        <v>0</v>
      </c>
      <c r="G19" s="40">
        <v>0</v>
      </c>
      <c r="H19" s="40">
        <f t="shared" si="0"/>
        <v>0</v>
      </c>
      <c r="I19" s="48"/>
      <c r="J19" s="90"/>
    </row>
    <row r="20" spans="1:10" ht="21" customHeight="1" x14ac:dyDescent="0.3">
      <c r="A20" s="72"/>
      <c r="B20" s="66"/>
      <c r="C20" s="77"/>
      <c r="D20" s="80"/>
      <c r="E20" s="77"/>
      <c r="F20" s="40">
        <v>0</v>
      </c>
      <c r="G20" s="40">
        <v>0</v>
      </c>
      <c r="H20" s="40">
        <f t="shared" si="0"/>
        <v>0</v>
      </c>
      <c r="I20" s="48"/>
      <c r="J20" s="90"/>
    </row>
    <row r="21" spans="1:10" s="33" customFormat="1" ht="21" customHeight="1" x14ac:dyDescent="0.3">
      <c r="A21" s="41"/>
      <c r="B21" s="42" t="s">
        <v>23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91"/>
    </row>
    <row r="22" spans="1:10" ht="21" customHeight="1" x14ac:dyDescent="0.3">
      <c r="A22" s="72">
        <v>4</v>
      </c>
      <c r="B22" s="66" t="s">
        <v>24</v>
      </c>
      <c r="C22" s="77">
        <v>0</v>
      </c>
      <c r="D22" s="80"/>
      <c r="E22" s="77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89" t="s">
        <v>25</v>
      </c>
    </row>
    <row r="23" spans="1:10" ht="21" customHeight="1" x14ac:dyDescent="0.3">
      <c r="A23" s="72"/>
      <c r="B23" s="66"/>
      <c r="C23" s="77"/>
      <c r="D23" s="80"/>
      <c r="E23" s="77"/>
      <c r="F23" s="40">
        <v>0</v>
      </c>
      <c r="G23" s="40">
        <v>0</v>
      </c>
      <c r="H23" s="40">
        <f t="shared" si="0"/>
        <v>0</v>
      </c>
      <c r="I23" s="48"/>
      <c r="J23" s="90"/>
    </row>
    <row r="24" spans="1:10" s="33" customFormat="1" ht="21" customHeight="1" x14ac:dyDescent="0.3">
      <c r="A24" s="41"/>
      <c r="B24" s="42" t="s">
        <v>26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91"/>
    </row>
    <row r="25" spans="1:10" ht="21" customHeight="1" x14ac:dyDescent="0.3">
      <c r="A25" s="73">
        <v>5</v>
      </c>
      <c r="B25" s="67" t="s">
        <v>27</v>
      </c>
      <c r="C25" s="78">
        <v>0</v>
      </c>
      <c r="D25" s="73"/>
      <c r="E25" s="78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81" t="s">
        <v>28</v>
      </c>
    </row>
    <row r="26" spans="1:10" ht="21" customHeight="1" x14ac:dyDescent="0.3">
      <c r="A26" s="74"/>
      <c r="B26" s="68"/>
      <c r="C26" s="79"/>
      <c r="D26" s="74"/>
      <c r="E26" s="79"/>
      <c r="F26" s="40">
        <v>0</v>
      </c>
      <c r="G26" s="40">
        <v>0</v>
      </c>
      <c r="H26" s="40">
        <f t="shared" ref="H26" si="8">F26+G26</f>
        <v>0</v>
      </c>
      <c r="I26" s="48"/>
      <c r="J26" s="82"/>
    </row>
    <row r="27" spans="1:10" s="33" customFormat="1" ht="21" customHeight="1" x14ac:dyDescent="0.3">
      <c r="A27" s="41"/>
      <c r="B27" s="42" t="s">
        <v>29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83"/>
    </row>
    <row r="28" spans="1:10" ht="21" customHeight="1" x14ac:dyDescent="0.3">
      <c r="A28" s="72">
        <v>6</v>
      </c>
      <c r="B28" s="66" t="s">
        <v>30</v>
      </c>
      <c r="C28" s="77">
        <v>0</v>
      </c>
      <c r="D28" s="80"/>
      <c r="E28" s="77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81" t="s">
        <v>31</v>
      </c>
    </row>
    <row r="29" spans="1:10" ht="21" customHeight="1" x14ac:dyDescent="0.3">
      <c r="A29" s="72"/>
      <c r="B29" s="66"/>
      <c r="C29" s="77"/>
      <c r="D29" s="80"/>
      <c r="E29" s="77"/>
      <c r="F29" s="40">
        <v>0</v>
      </c>
      <c r="G29" s="40">
        <v>0</v>
      </c>
      <c r="H29" s="40">
        <f t="shared" si="0"/>
        <v>0</v>
      </c>
      <c r="I29" s="48"/>
      <c r="J29" s="90"/>
    </row>
    <row r="30" spans="1:10" ht="21" customHeight="1" x14ac:dyDescent="0.3">
      <c r="A30" s="72"/>
      <c r="B30" s="66"/>
      <c r="C30" s="77"/>
      <c r="D30" s="80"/>
      <c r="E30" s="77"/>
      <c r="F30" s="40">
        <v>0</v>
      </c>
      <c r="G30" s="40">
        <v>0</v>
      </c>
      <c r="H30" s="40">
        <f t="shared" si="0"/>
        <v>0</v>
      </c>
      <c r="I30" s="48"/>
      <c r="J30" s="90"/>
    </row>
    <row r="31" spans="1:10" ht="21" customHeight="1" x14ac:dyDescent="0.3">
      <c r="A31" s="72"/>
      <c r="B31" s="66"/>
      <c r="C31" s="77"/>
      <c r="D31" s="80"/>
      <c r="E31" s="77"/>
      <c r="F31" s="40">
        <v>0</v>
      </c>
      <c r="G31" s="40">
        <v>0</v>
      </c>
      <c r="H31" s="40">
        <f t="shared" si="0"/>
        <v>0</v>
      </c>
      <c r="I31" s="48"/>
      <c r="J31" s="90"/>
    </row>
    <row r="32" spans="1:10" s="33" customFormat="1" ht="21" customHeight="1" x14ac:dyDescent="0.3">
      <c r="A32" s="41"/>
      <c r="B32" s="42" t="s">
        <v>32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91"/>
    </row>
    <row r="33" spans="1:10" ht="21" customHeight="1" x14ac:dyDescent="0.3">
      <c r="A33" s="72">
        <v>7</v>
      </c>
      <c r="B33" s="66" t="s">
        <v>33</v>
      </c>
      <c r="C33" s="77">
        <v>0</v>
      </c>
      <c r="D33" s="80"/>
      <c r="E33" s="77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84"/>
    </row>
    <row r="34" spans="1:10" ht="21" customHeight="1" x14ac:dyDescent="0.3">
      <c r="A34" s="72"/>
      <c r="B34" s="66"/>
      <c r="C34" s="77"/>
      <c r="D34" s="80"/>
      <c r="E34" s="77"/>
      <c r="F34" s="40">
        <v>0</v>
      </c>
      <c r="G34" s="40">
        <v>0</v>
      </c>
      <c r="H34" s="40">
        <f t="shared" si="0"/>
        <v>0</v>
      </c>
      <c r="I34" s="48"/>
      <c r="J34" s="85"/>
    </row>
    <row r="35" spans="1:10" ht="21" customHeight="1" x14ac:dyDescent="0.3">
      <c r="A35" s="72"/>
      <c r="B35" s="66"/>
      <c r="C35" s="77"/>
      <c r="D35" s="80"/>
      <c r="E35" s="77"/>
      <c r="F35" s="40">
        <v>0</v>
      </c>
      <c r="G35" s="40">
        <v>0</v>
      </c>
      <c r="H35" s="40">
        <f t="shared" si="0"/>
        <v>0</v>
      </c>
      <c r="I35" s="48"/>
      <c r="J35" s="85"/>
    </row>
    <row r="36" spans="1:10" ht="21" customHeight="1" x14ac:dyDescent="0.3">
      <c r="A36" s="72"/>
      <c r="B36" s="66"/>
      <c r="C36" s="77"/>
      <c r="D36" s="80"/>
      <c r="E36" s="77"/>
      <c r="F36" s="40">
        <v>0</v>
      </c>
      <c r="G36" s="40">
        <v>0</v>
      </c>
      <c r="H36" s="40">
        <f t="shared" si="0"/>
        <v>0</v>
      </c>
      <c r="I36" s="48"/>
      <c r="J36" s="85"/>
    </row>
    <row r="37" spans="1:10" s="33" customFormat="1" ht="21" customHeight="1" x14ac:dyDescent="0.3">
      <c r="A37" s="41"/>
      <c r="B37" s="42" t="s">
        <v>34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86"/>
    </row>
    <row r="38" spans="1:10" ht="21" customHeight="1" x14ac:dyDescent="0.3">
      <c r="A38" s="72">
        <v>8</v>
      </c>
      <c r="B38" s="66" t="s">
        <v>35</v>
      </c>
      <c r="C38" s="77">
        <v>0</v>
      </c>
      <c r="D38" s="80"/>
      <c r="E38" s="77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89" t="s">
        <v>36</v>
      </c>
    </row>
    <row r="39" spans="1:10" ht="21" customHeight="1" x14ac:dyDescent="0.3">
      <c r="A39" s="72"/>
      <c r="B39" s="66"/>
      <c r="C39" s="77"/>
      <c r="D39" s="80"/>
      <c r="E39" s="77"/>
      <c r="F39" s="40">
        <v>0</v>
      </c>
      <c r="G39" s="40">
        <v>0</v>
      </c>
      <c r="H39" s="40">
        <f t="shared" si="0"/>
        <v>0</v>
      </c>
      <c r="I39" s="48"/>
      <c r="J39" s="90"/>
    </row>
    <row r="40" spans="1:10" s="33" customFormat="1" ht="21" customHeight="1" x14ac:dyDescent="0.3">
      <c r="A40" s="41"/>
      <c r="B40" s="42" t="s">
        <v>37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91"/>
    </row>
    <row r="41" spans="1:10" ht="21" customHeight="1" x14ac:dyDescent="0.3">
      <c r="A41" s="72">
        <v>9</v>
      </c>
      <c r="B41" s="66" t="s">
        <v>38</v>
      </c>
      <c r="C41" s="77">
        <v>0</v>
      </c>
      <c r="D41" s="80"/>
      <c r="E41" s="77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81" t="s">
        <v>39</v>
      </c>
    </row>
    <row r="42" spans="1:10" ht="21" customHeight="1" x14ac:dyDescent="0.3">
      <c r="A42" s="72"/>
      <c r="B42" s="66"/>
      <c r="C42" s="77"/>
      <c r="D42" s="80"/>
      <c r="E42" s="77"/>
      <c r="F42" s="40">
        <v>0</v>
      </c>
      <c r="G42" s="40">
        <v>0</v>
      </c>
      <c r="H42" s="40">
        <f t="shared" si="0"/>
        <v>0</v>
      </c>
      <c r="I42" s="48"/>
      <c r="J42" s="82"/>
    </row>
    <row r="43" spans="1:10" ht="21" customHeight="1" x14ac:dyDescent="0.3">
      <c r="A43" s="72"/>
      <c r="B43" s="66"/>
      <c r="C43" s="77"/>
      <c r="D43" s="80"/>
      <c r="E43" s="77"/>
      <c r="F43" s="40">
        <v>0</v>
      </c>
      <c r="G43" s="40">
        <v>0</v>
      </c>
      <c r="H43" s="40">
        <f t="shared" si="0"/>
        <v>0</v>
      </c>
      <c r="I43" s="48"/>
      <c r="J43" s="82"/>
    </row>
    <row r="44" spans="1:10" s="33" customFormat="1" ht="21" customHeight="1" x14ac:dyDescent="0.3">
      <c r="A44" s="41"/>
      <c r="B44" s="42" t="s">
        <v>40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83"/>
    </row>
    <row r="45" spans="1:10" ht="21" customHeight="1" x14ac:dyDescent="0.3">
      <c r="A45" s="73">
        <v>10</v>
      </c>
      <c r="B45" s="66" t="s">
        <v>41</v>
      </c>
      <c r="C45" s="77">
        <v>0</v>
      </c>
      <c r="D45" s="80"/>
      <c r="E45" s="77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84"/>
    </row>
    <row r="46" spans="1:10" ht="21" customHeight="1" x14ac:dyDescent="0.3">
      <c r="A46" s="75"/>
      <c r="B46" s="66"/>
      <c r="C46" s="77"/>
      <c r="D46" s="80"/>
      <c r="E46" s="77"/>
      <c r="F46" s="40">
        <v>0</v>
      </c>
      <c r="G46" s="40">
        <v>0</v>
      </c>
      <c r="H46" s="40">
        <f t="shared" ref="H46:H51" si="19">F46+G46</f>
        <v>0</v>
      </c>
      <c r="I46" s="48"/>
      <c r="J46" s="85"/>
    </row>
    <row r="47" spans="1:10" ht="21" customHeight="1" x14ac:dyDescent="0.3">
      <c r="A47" s="75"/>
      <c r="B47" s="66"/>
      <c r="C47" s="77"/>
      <c r="D47" s="80"/>
      <c r="E47" s="77"/>
      <c r="F47" s="40">
        <v>0</v>
      </c>
      <c r="G47" s="40">
        <v>0</v>
      </c>
      <c r="H47" s="40">
        <f t="shared" si="19"/>
        <v>0</v>
      </c>
      <c r="I47" s="48"/>
      <c r="J47" s="85"/>
    </row>
    <row r="48" spans="1:10" ht="21" customHeight="1" x14ac:dyDescent="0.3">
      <c r="A48" s="75"/>
      <c r="B48" s="66"/>
      <c r="C48" s="77"/>
      <c r="D48" s="80"/>
      <c r="E48" s="77"/>
      <c r="F48" s="40">
        <v>0</v>
      </c>
      <c r="G48" s="40">
        <v>0</v>
      </c>
      <c r="H48" s="40">
        <f t="shared" si="19"/>
        <v>0</v>
      </c>
      <c r="I48" s="48"/>
      <c r="J48" s="85"/>
    </row>
    <row r="49" spans="1:10" ht="21" customHeight="1" x14ac:dyDescent="0.3">
      <c r="A49" s="75"/>
      <c r="B49" s="66"/>
      <c r="C49" s="77"/>
      <c r="D49" s="80"/>
      <c r="E49" s="77"/>
      <c r="F49" s="40">
        <v>0</v>
      </c>
      <c r="G49" s="40">
        <v>0</v>
      </c>
      <c r="H49" s="40">
        <f t="shared" si="19"/>
        <v>0</v>
      </c>
      <c r="I49" s="48"/>
      <c r="J49" s="85"/>
    </row>
    <row r="50" spans="1:10" ht="21" customHeight="1" x14ac:dyDescent="0.3">
      <c r="A50" s="75"/>
      <c r="B50" s="66"/>
      <c r="C50" s="77"/>
      <c r="D50" s="80"/>
      <c r="E50" s="77"/>
      <c r="F50" s="40">
        <v>0</v>
      </c>
      <c r="G50" s="40">
        <v>0</v>
      </c>
      <c r="H50" s="40">
        <f t="shared" si="19"/>
        <v>0</v>
      </c>
      <c r="I50" s="48"/>
      <c r="J50" s="85"/>
    </row>
    <row r="51" spans="1:10" ht="21" customHeight="1" x14ac:dyDescent="0.3">
      <c r="A51" s="74"/>
      <c r="B51" s="66"/>
      <c r="C51" s="77"/>
      <c r="D51" s="80"/>
      <c r="E51" s="77"/>
      <c r="F51" s="40">
        <v>0</v>
      </c>
      <c r="G51" s="40">
        <v>0</v>
      </c>
      <c r="H51" s="40">
        <f t="shared" si="19"/>
        <v>0</v>
      </c>
      <c r="I51" s="48"/>
      <c r="J51" s="85"/>
    </row>
    <row r="52" spans="1:10" s="33" customFormat="1" ht="21" customHeight="1" x14ac:dyDescent="0.3">
      <c r="A52" s="41"/>
      <c r="B52" s="42" t="s">
        <v>42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86"/>
    </row>
    <row r="53" spans="1:10" ht="21" customHeight="1" x14ac:dyDescent="0.3">
      <c r="A53" s="41"/>
      <c r="B53" s="42" t="s">
        <v>43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63" t="s">
        <v>44</v>
      </c>
      <c r="B57" s="64"/>
      <c r="C57" s="65" t="s">
        <v>45</v>
      </c>
      <c r="D57" s="65"/>
      <c r="E57" s="65" t="s">
        <v>46</v>
      </c>
      <c r="F57" s="65"/>
      <c r="G57" s="65" t="s">
        <v>47</v>
      </c>
      <c r="H57" s="65"/>
      <c r="I57" s="51" t="s">
        <v>48</v>
      </c>
    </row>
    <row r="58" spans="1:10" ht="21" customHeight="1" x14ac:dyDescent="0.3">
      <c r="A58" s="69">
        <f>E53</f>
        <v>0</v>
      </c>
      <c r="B58" s="70"/>
      <c r="C58" s="70">
        <f>H53</f>
        <v>0</v>
      </c>
      <c r="D58" s="70"/>
      <c r="E58" s="70"/>
      <c r="F58" s="70"/>
      <c r="G58" s="70">
        <f>G53</f>
        <v>0</v>
      </c>
      <c r="H58" s="70"/>
      <c r="I58" s="52">
        <f>A58-C58</f>
        <v>0</v>
      </c>
    </row>
    <row r="60" spans="1:10" ht="21" customHeight="1" x14ac:dyDescent="0.3">
      <c r="A60" s="44" t="s">
        <v>49</v>
      </c>
      <c r="B60" s="45"/>
      <c r="C60" s="46" t="s">
        <v>50</v>
      </c>
      <c r="D60" s="44"/>
      <c r="E60" s="44" t="s">
        <v>51</v>
      </c>
      <c r="F60" s="44"/>
      <c r="G60" s="44" t="s">
        <v>52</v>
      </c>
      <c r="H60" s="44"/>
      <c r="I60" s="45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tabSelected="1" workbookViewId="0">
      <selection activeCell="B3" sqref="B3:K3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60" t="s">
        <v>53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94" t="s">
        <v>55</v>
      </c>
      <c r="G5" s="94"/>
      <c r="H5" s="5" t="s">
        <v>56</v>
      </c>
      <c r="I5" s="4"/>
      <c r="J5" s="94" t="s">
        <v>57</v>
      </c>
      <c r="K5" s="95"/>
    </row>
    <row r="6" spans="2:11" ht="20.149999999999999" customHeight="1" x14ac:dyDescent="0.3">
      <c r="B6" s="6"/>
      <c r="C6" s="7"/>
      <c r="D6" s="8" t="s">
        <v>58</v>
      </c>
      <c r="E6" s="8"/>
      <c r="F6" s="96" t="s">
        <v>59</v>
      </c>
      <c r="G6" s="96"/>
      <c r="H6" s="8" t="s">
        <v>60</v>
      </c>
      <c r="I6" s="7"/>
      <c r="J6" s="96" t="s">
        <v>61</v>
      </c>
      <c r="K6" s="97"/>
    </row>
    <row r="7" spans="2:11" ht="20.149999999999999" customHeight="1" x14ac:dyDescent="0.3">
      <c r="B7" s="6"/>
      <c r="C7" s="7"/>
      <c r="D7" s="8" t="s">
        <v>62</v>
      </c>
      <c r="E7" s="8"/>
      <c r="F7" s="98" t="s">
        <v>84</v>
      </c>
      <c r="G7" s="96"/>
      <c r="H7" s="8" t="s">
        <v>63</v>
      </c>
      <c r="I7" s="22"/>
      <c r="J7" s="98" t="s">
        <v>85</v>
      </c>
      <c r="K7" s="97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99" t="s">
        <v>83</v>
      </c>
      <c r="K8" s="100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01" t="s">
        <v>3</v>
      </c>
      <c r="C10" s="102"/>
      <c r="D10" s="14" t="s">
        <v>65</v>
      </c>
      <c r="E10" s="103" t="s">
        <v>66</v>
      </c>
      <c r="F10" s="104"/>
      <c r="G10" s="16" t="s">
        <v>67</v>
      </c>
      <c r="H10" s="15" t="s">
        <v>68</v>
      </c>
      <c r="I10" s="103" t="s">
        <v>69</v>
      </c>
      <c r="J10" s="104"/>
      <c r="K10" s="16" t="s">
        <v>70</v>
      </c>
    </row>
    <row r="11" spans="2:11" ht="20.149999999999999" customHeight="1" x14ac:dyDescent="0.3">
      <c r="B11" s="92">
        <v>1</v>
      </c>
      <c r="C11" s="93"/>
      <c r="D11" s="115" t="s">
        <v>71</v>
      </c>
      <c r="E11" s="107" t="s">
        <v>72</v>
      </c>
      <c r="F11" s="107"/>
      <c r="G11" s="17">
        <v>154.22</v>
      </c>
      <c r="H11" s="17">
        <f>G11</f>
        <v>154.22</v>
      </c>
      <c r="I11" s="105"/>
      <c r="J11" s="106"/>
      <c r="K11" s="55" t="s">
        <v>91</v>
      </c>
    </row>
    <row r="12" spans="2:11" ht="20.149999999999999" customHeight="1" x14ac:dyDescent="0.3">
      <c r="B12" s="92">
        <v>2</v>
      </c>
      <c r="C12" s="93"/>
      <c r="D12" s="116"/>
      <c r="E12" s="107" t="s">
        <v>72</v>
      </c>
      <c r="F12" s="107"/>
      <c r="G12" s="17">
        <v>36.83</v>
      </c>
      <c r="H12" s="59">
        <f t="shared" ref="H12:H17" si="0">G12</f>
        <v>36.83</v>
      </c>
      <c r="I12" s="28"/>
      <c r="J12" s="29"/>
      <c r="K12" s="55" t="s">
        <v>92</v>
      </c>
    </row>
    <row r="13" spans="2:11" ht="31" customHeight="1" x14ac:dyDescent="0.3">
      <c r="B13" s="92">
        <v>3</v>
      </c>
      <c r="C13" s="93"/>
      <c r="D13" s="116"/>
      <c r="E13" s="107" t="s">
        <v>72</v>
      </c>
      <c r="F13" s="107"/>
      <c r="G13" s="17">
        <v>292.95999999999998</v>
      </c>
      <c r="H13" s="59">
        <f t="shared" si="0"/>
        <v>292.95999999999998</v>
      </c>
      <c r="I13" s="24"/>
      <c r="J13" s="25"/>
      <c r="K13" s="55" t="s">
        <v>93</v>
      </c>
    </row>
    <row r="14" spans="2:11" ht="31" customHeight="1" x14ac:dyDescent="0.3">
      <c r="B14" s="92">
        <v>4</v>
      </c>
      <c r="C14" s="93"/>
      <c r="D14" s="116"/>
      <c r="E14" s="107" t="s">
        <v>72</v>
      </c>
      <c r="F14" s="107"/>
      <c r="G14" s="59">
        <v>20</v>
      </c>
      <c r="H14" s="59">
        <v>20</v>
      </c>
      <c r="I14" s="57"/>
      <c r="J14" s="58"/>
      <c r="K14" s="55" t="s">
        <v>97</v>
      </c>
    </row>
    <row r="15" spans="2:11" ht="28" customHeight="1" x14ac:dyDescent="0.3">
      <c r="B15" s="92">
        <v>5</v>
      </c>
      <c r="C15" s="93"/>
      <c r="D15" s="116"/>
      <c r="E15" s="107" t="s">
        <v>72</v>
      </c>
      <c r="F15" s="107"/>
      <c r="G15" s="17">
        <v>11</v>
      </c>
      <c r="H15" s="59">
        <f t="shared" si="0"/>
        <v>11</v>
      </c>
      <c r="I15" s="24"/>
      <c r="J15" s="25"/>
      <c r="K15" s="55" t="s">
        <v>94</v>
      </c>
    </row>
    <row r="16" spans="2:11" ht="28" customHeight="1" x14ac:dyDescent="0.3">
      <c r="B16" s="92">
        <v>6</v>
      </c>
      <c r="C16" s="93"/>
      <c r="D16" s="116"/>
      <c r="E16" s="107" t="s">
        <v>72</v>
      </c>
      <c r="F16" s="107"/>
      <c r="G16" s="17">
        <v>110.53</v>
      </c>
      <c r="H16" s="59">
        <f t="shared" si="0"/>
        <v>110.53</v>
      </c>
      <c r="I16" s="24"/>
      <c r="J16" s="25"/>
      <c r="K16" s="55" t="s">
        <v>95</v>
      </c>
    </row>
    <row r="17" spans="2:11" ht="28" customHeight="1" x14ac:dyDescent="0.3">
      <c r="B17" s="92">
        <v>7</v>
      </c>
      <c r="C17" s="93"/>
      <c r="D17" s="116"/>
      <c r="E17" s="107" t="s">
        <v>72</v>
      </c>
      <c r="F17" s="107"/>
      <c r="G17" s="59">
        <v>142.61000000000001</v>
      </c>
      <c r="H17" s="59">
        <f t="shared" si="0"/>
        <v>142.61000000000001</v>
      </c>
      <c r="I17" s="57"/>
      <c r="J17" s="58"/>
      <c r="K17" s="55" t="s">
        <v>96</v>
      </c>
    </row>
    <row r="18" spans="2:11" ht="28" customHeight="1" x14ac:dyDescent="0.3">
      <c r="B18" s="92">
        <v>8</v>
      </c>
      <c r="C18" s="93"/>
      <c r="D18" s="116"/>
      <c r="E18" s="92" t="s">
        <v>73</v>
      </c>
      <c r="F18" s="93"/>
      <c r="G18" s="59">
        <v>15</v>
      </c>
      <c r="H18" s="59"/>
      <c r="I18" s="105">
        <f>G18</f>
        <v>15</v>
      </c>
      <c r="J18" s="106"/>
      <c r="K18" s="55" t="s">
        <v>98</v>
      </c>
    </row>
    <row r="19" spans="2:11" ht="28" customHeight="1" x14ac:dyDescent="0.3">
      <c r="B19" s="92">
        <v>9</v>
      </c>
      <c r="C19" s="93"/>
      <c r="D19" s="116"/>
      <c r="E19" s="92" t="s">
        <v>73</v>
      </c>
      <c r="F19" s="93"/>
      <c r="G19" s="59">
        <v>27.8</v>
      </c>
      <c r="H19" s="59"/>
      <c r="I19" s="105">
        <f t="shared" ref="I19:I24" si="1">G19</f>
        <v>27.8</v>
      </c>
      <c r="J19" s="106"/>
      <c r="K19" s="55" t="s">
        <v>100</v>
      </c>
    </row>
    <row r="20" spans="2:11" ht="28" customHeight="1" x14ac:dyDescent="0.3">
      <c r="B20" s="92">
        <v>10</v>
      </c>
      <c r="C20" s="93"/>
      <c r="D20" s="116"/>
      <c r="E20" s="92" t="s">
        <v>73</v>
      </c>
      <c r="F20" s="93"/>
      <c r="G20" s="59">
        <v>48.9</v>
      </c>
      <c r="H20" s="59"/>
      <c r="I20" s="105">
        <f t="shared" si="1"/>
        <v>48.9</v>
      </c>
      <c r="J20" s="106"/>
      <c r="K20" s="55" t="s">
        <v>100</v>
      </c>
    </row>
    <row r="21" spans="2:11" ht="28" customHeight="1" x14ac:dyDescent="0.3">
      <c r="B21" s="92">
        <v>11</v>
      </c>
      <c r="C21" s="93"/>
      <c r="D21" s="116"/>
      <c r="E21" s="92" t="s">
        <v>73</v>
      </c>
      <c r="F21" s="93"/>
      <c r="G21" s="59">
        <v>27</v>
      </c>
      <c r="H21" s="59"/>
      <c r="I21" s="105">
        <f t="shared" si="1"/>
        <v>27</v>
      </c>
      <c r="J21" s="106"/>
      <c r="K21" s="55" t="s">
        <v>99</v>
      </c>
    </row>
    <row r="22" spans="2:11" ht="28" customHeight="1" x14ac:dyDescent="0.3">
      <c r="B22" s="92">
        <v>12</v>
      </c>
      <c r="C22" s="93"/>
      <c r="D22" s="116"/>
      <c r="E22" s="92" t="s">
        <v>73</v>
      </c>
      <c r="F22" s="93"/>
      <c r="G22" s="59">
        <v>37.799999999999997</v>
      </c>
      <c r="H22" s="59"/>
      <c r="I22" s="105">
        <f t="shared" si="1"/>
        <v>37.799999999999997</v>
      </c>
      <c r="J22" s="106"/>
      <c r="K22" s="55" t="s">
        <v>101</v>
      </c>
    </row>
    <row r="23" spans="2:11" ht="20.149999999999999" customHeight="1" x14ac:dyDescent="0.3">
      <c r="B23" s="92">
        <v>13</v>
      </c>
      <c r="C23" s="93"/>
      <c r="D23" s="116"/>
      <c r="E23" s="92" t="s">
        <v>73</v>
      </c>
      <c r="F23" s="93"/>
      <c r="G23" s="17">
        <v>31</v>
      </c>
      <c r="H23" s="17"/>
      <c r="I23" s="105">
        <f t="shared" si="1"/>
        <v>31</v>
      </c>
      <c r="J23" s="106"/>
      <c r="K23" s="55" t="s">
        <v>102</v>
      </c>
    </row>
    <row r="24" spans="2:11" ht="20.149999999999999" customHeight="1" x14ac:dyDescent="0.3">
      <c r="B24" s="92">
        <v>14</v>
      </c>
      <c r="C24" s="93"/>
      <c r="D24" s="116"/>
      <c r="E24" s="92" t="s">
        <v>73</v>
      </c>
      <c r="F24" s="93"/>
      <c r="G24" s="17">
        <v>23.9</v>
      </c>
      <c r="H24" s="17"/>
      <c r="I24" s="105">
        <f t="shared" si="1"/>
        <v>23.9</v>
      </c>
      <c r="J24" s="106"/>
      <c r="K24" s="55" t="s">
        <v>103</v>
      </c>
    </row>
    <row r="25" spans="2:11" ht="20.149999999999999" customHeight="1" x14ac:dyDescent="0.3">
      <c r="B25" s="92">
        <v>15</v>
      </c>
      <c r="C25" s="93"/>
      <c r="D25" s="56"/>
      <c r="E25" s="92" t="s">
        <v>73</v>
      </c>
      <c r="F25" s="93"/>
      <c r="G25" s="59">
        <v>588</v>
      </c>
      <c r="H25" s="59">
        <v>588</v>
      </c>
      <c r="I25" s="105"/>
      <c r="J25" s="106"/>
      <c r="K25" s="55" t="s">
        <v>104</v>
      </c>
    </row>
    <row r="26" spans="2:11" ht="20.149999999999999" customHeight="1" x14ac:dyDescent="0.3">
      <c r="B26" s="92">
        <v>1</v>
      </c>
      <c r="C26" s="93"/>
      <c r="D26" s="115" t="s">
        <v>41</v>
      </c>
      <c r="E26" s="107"/>
      <c r="F26" s="107"/>
      <c r="G26" s="17">
        <v>0</v>
      </c>
      <c r="H26" s="17"/>
      <c r="I26" s="105"/>
      <c r="J26" s="106"/>
      <c r="K26" s="26"/>
    </row>
    <row r="27" spans="2:11" ht="20.149999999999999" customHeight="1" x14ac:dyDescent="0.3">
      <c r="B27" s="92">
        <v>2</v>
      </c>
      <c r="C27" s="93"/>
      <c r="D27" s="116"/>
      <c r="E27" s="107"/>
      <c r="F27" s="107"/>
      <c r="G27" s="17">
        <v>0</v>
      </c>
      <c r="H27" s="17"/>
      <c r="I27" s="105"/>
      <c r="J27" s="106"/>
      <c r="K27" s="26"/>
    </row>
    <row r="28" spans="2:11" ht="20.149999999999999" customHeight="1" x14ac:dyDescent="0.3">
      <c r="B28" s="92">
        <v>3</v>
      </c>
      <c r="C28" s="93"/>
      <c r="D28" s="117"/>
      <c r="E28" s="107"/>
      <c r="F28" s="107"/>
      <c r="G28" s="17">
        <v>0</v>
      </c>
      <c r="H28" s="17"/>
      <c r="I28" s="105"/>
      <c r="J28" s="106"/>
      <c r="K28" s="26"/>
    </row>
    <row r="29" spans="2:11" ht="20.149999999999999" customHeight="1" x14ac:dyDescent="0.3">
      <c r="B29" s="103" t="s">
        <v>43</v>
      </c>
      <c r="C29" s="108"/>
      <c r="D29" s="108"/>
      <c r="E29" s="108"/>
      <c r="F29" s="104"/>
      <c r="G29" s="18">
        <f>SUM(G11:G28)</f>
        <v>1567.5499999999997</v>
      </c>
      <c r="H29" s="18">
        <f>SUM(H11:H28)</f>
        <v>1356.15</v>
      </c>
      <c r="I29" s="109">
        <f>SUM(I11:J28)</f>
        <v>211.4</v>
      </c>
      <c r="J29" s="110"/>
      <c r="K29" s="30"/>
    </row>
    <row r="30" spans="2:11" ht="20.149999999999999" customHeight="1" x14ac:dyDescent="0.3">
      <c r="B30" s="13"/>
      <c r="C30" s="13"/>
      <c r="D30" s="13"/>
      <c r="E30" s="13"/>
      <c r="F30" s="13"/>
      <c r="G30" s="13"/>
      <c r="H30" s="13"/>
      <c r="I30" s="13"/>
      <c r="J30" s="31"/>
      <c r="K30" s="13"/>
    </row>
    <row r="31" spans="2:11" ht="20.149999999999999" customHeight="1" x14ac:dyDescent="0.3">
      <c r="B31" s="111" t="s">
        <v>68</v>
      </c>
      <c r="C31" s="111"/>
      <c r="D31" s="111"/>
      <c r="E31" s="111"/>
      <c r="F31" s="111"/>
      <c r="G31" s="111" t="s">
        <v>74</v>
      </c>
      <c r="H31" s="111"/>
      <c r="I31" s="111"/>
      <c r="J31" s="111"/>
      <c r="K31" s="16" t="s">
        <v>75</v>
      </c>
    </row>
    <row r="32" spans="2:11" ht="20.149999999999999" customHeight="1" x14ac:dyDescent="0.3">
      <c r="B32" s="112">
        <f>H29</f>
        <v>1356.15</v>
      </c>
      <c r="C32" s="112"/>
      <c r="D32" s="112"/>
      <c r="E32" s="112"/>
      <c r="F32" s="112"/>
      <c r="G32" s="112">
        <f>I29</f>
        <v>211.4</v>
      </c>
      <c r="H32" s="112"/>
      <c r="I32" s="112"/>
      <c r="J32" s="112"/>
      <c r="K32" s="32">
        <f>G29</f>
        <v>1567.5499999999997</v>
      </c>
    </row>
    <row r="33" spans="1:11" ht="20.149999999999999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0.149999999999999" customHeight="1" x14ac:dyDescent="0.3">
      <c r="B34" s="13" t="s">
        <v>76</v>
      </c>
      <c r="C34" s="13"/>
      <c r="D34" s="13"/>
      <c r="E34" s="13"/>
      <c r="F34" s="13" t="s">
        <v>50</v>
      </c>
      <c r="G34" s="13" t="s">
        <v>77</v>
      </c>
      <c r="H34" s="13"/>
      <c r="I34" s="13"/>
      <c r="J34" s="13" t="s">
        <v>52</v>
      </c>
      <c r="K34" s="13"/>
    </row>
    <row r="37" spans="1:11" ht="18.45" x14ac:dyDescent="0.3">
      <c r="A37" s="60" t="s">
        <v>78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</row>
    <row r="39" spans="1:11" ht="20.149999999999999" customHeight="1" x14ac:dyDescent="0.3">
      <c r="B39" s="3"/>
      <c r="C39" s="4"/>
      <c r="D39" s="5" t="s">
        <v>54</v>
      </c>
      <c r="E39" s="5"/>
      <c r="F39" s="94" t="s">
        <v>55</v>
      </c>
      <c r="G39" s="94"/>
      <c r="H39" s="5" t="s">
        <v>56</v>
      </c>
      <c r="I39" s="4"/>
      <c r="J39" s="94" t="s">
        <v>57</v>
      </c>
      <c r="K39" s="95"/>
    </row>
    <row r="40" spans="1:11" ht="20.149999999999999" customHeight="1" x14ac:dyDescent="0.3">
      <c r="B40" s="6"/>
      <c r="C40" s="7"/>
      <c r="D40" s="8" t="s">
        <v>58</v>
      </c>
      <c r="E40" s="8"/>
      <c r="F40" s="96" t="s">
        <v>59</v>
      </c>
      <c r="G40" s="96"/>
      <c r="H40" s="8" t="s">
        <v>60</v>
      </c>
      <c r="I40" s="7"/>
      <c r="J40" s="96" t="s">
        <v>61</v>
      </c>
      <c r="K40" s="97"/>
    </row>
    <row r="41" spans="1:11" ht="20.149999999999999" customHeight="1" x14ac:dyDescent="0.3">
      <c r="B41" s="6"/>
      <c r="C41" s="7"/>
      <c r="D41" s="8" t="s">
        <v>62</v>
      </c>
      <c r="E41" s="8"/>
      <c r="F41" s="98" t="s">
        <v>84</v>
      </c>
      <c r="G41" s="96"/>
      <c r="H41" s="8" t="s">
        <v>63</v>
      </c>
      <c r="I41" s="22"/>
      <c r="J41" s="98" t="s">
        <v>85</v>
      </c>
      <c r="K41" s="97"/>
    </row>
    <row r="42" spans="1:11" ht="20.149999999999999" customHeight="1" x14ac:dyDescent="0.3">
      <c r="B42" s="9"/>
      <c r="C42" s="10"/>
      <c r="D42" s="11"/>
      <c r="E42" s="11"/>
      <c r="F42" s="12"/>
      <c r="G42" s="12"/>
      <c r="H42" s="11" t="s">
        <v>64</v>
      </c>
      <c r="I42" s="23"/>
      <c r="J42" s="99" t="s">
        <v>83</v>
      </c>
      <c r="K42" s="100"/>
    </row>
    <row r="43" spans="1:11" ht="20.149999999999999" customHeight="1" x14ac:dyDescent="0.3"/>
    <row r="44" spans="1:11" ht="20.149999999999999" customHeight="1" x14ac:dyDescent="0.3">
      <c r="B44" s="107"/>
      <c r="C44" s="107"/>
      <c r="D44" s="19" t="s">
        <v>79</v>
      </c>
      <c r="E44" s="107" t="s">
        <v>80</v>
      </c>
      <c r="F44" s="107"/>
      <c r="G44" s="17" t="s">
        <v>81</v>
      </c>
      <c r="H44" s="17" t="s">
        <v>82</v>
      </c>
      <c r="I44" s="118" t="s">
        <v>43</v>
      </c>
      <c r="J44" s="118"/>
      <c r="K44" s="20" t="s">
        <v>70</v>
      </c>
    </row>
    <row r="45" spans="1:11" ht="25" customHeight="1" x14ac:dyDescent="0.3">
      <c r="B45" s="107">
        <v>1</v>
      </c>
      <c r="C45" s="107"/>
      <c r="D45" s="53" t="s">
        <v>86</v>
      </c>
      <c r="E45" s="113" t="s">
        <v>87</v>
      </c>
      <c r="F45" s="114"/>
      <c r="G45" s="17">
        <v>100</v>
      </c>
      <c r="H45" s="17">
        <v>5</v>
      </c>
      <c r="I45" s="105">
        <f>G45*H45</f>
        <v>500</v>
      </c>
      <c r="J45" s="106"/>
      <c r="K45" s="27"/>
    </row>
    <row r="46" spans="1:11" ht="20.149999999999999" customHeight="1" x14ac:dyDescent="0.3">
      <c r="B46" s="107">
        <v>2</v>
      </c>
      <c r="C46" s="107"/>
      <c r="D46" s="53" t="s">
        <v>86</v>
      </c>
      <c r="E46" s="113" t="s">
        <v>88</v>
      </c>
      <c r="F46" s="114"/>
      <c r="G46" s="17">
        <v>200</v>
      </c>
      <c r="H46" s="17">
        <v>2</v>
      </c>
      <c r="I46" s="105">
        <f t="shared" ref="I46:I47" si="2">G46*H46</f>
        <v>400</v>
      </c>
      <c r="J46" s="106"/>
      <c r="K46" s="54" t="s">
        <v>90</v>
      </c>
    </row>
    <row r="47" spans="1:11" ht="20.149999999999999" customHeight="1" x14ac:dyDescent="0.3">
      <c r="B47" s="107">
        <v>3</v>
      </c>
      <c r="C47" s="107"/>
      <c r="D47" s="53" t="s">
        <v>86</v>
      </c>
      <c r="E47" s="113" t="s">
        <v>89</v>
      </c>
      <c r="F47" s="114"/>
      <c r="G47" s="17">
        <v>100</v>
      </c>
      <c r="H47" s="17">
        <v>3</v>
      </c>
      <c r="I47" s="105">
        <f t="shared" si="2"/>
        <v>300</v>
      </c>
      <c r="J47" s="106"/>
      <c r="K47" s="27"/>
    </row>
    <row r="48" spans="1:11" ht="20.149999999999999" customHeight="1" x14ac:dyDescent="0.3">
      <c r="B48" s="103" t="s">
        <v>43</v>
      </c>
      <c r="C48" s="108"/>
      <c r="D48" s="108"/>
      <c r="E48" s="108"/>
      <c r="F48" s="104"/>
      <c r="G48" s="18"/>
      <c r="H48" s="18">
        <f>SUM(H30:H47)</f>
        <v>10</v>
      </c>
      <c r="I48" s="109">
        <f>SUM(I45:J47)</f>
        <v>1200</v>
      </c>
      <c r="J48" s="110"/>
      <c r="K48" s="30"/>
    </row>
    <row r="49" spans="2:11" ht="20.149999999999999" customHeight="1" x14ac:dyDescent="0.3">
      <c r="B49" s="13" t="s">
        <v>76</v>
      </c>
      <c r="C49" s="13"/>
      <c r="D49" s="13"/>
      <c r="E49" s="13"/>
      <c r="F49" s="13" t="s">
        <v>50</v>
      </c>
      <c r="G49" s="13" t="s">
        <v>77</v>
      </c>
      <c r="H49" s="13"/>
      <c r="I49" s="13"/>
      <c r="J49" s="13" t="s">
        <v>52</v>
      </c>
      <c r="K49" s="13"/>
    </row>
  </sheetData>
  <mergeCells count="89">
    <mergeCell ref="I25:J25"/>
    <mergeCell ref="B14:C14"/>
    <mergeCell ref="B17:C17"/>
    <mergeCell ref="B18:C18"/>
    <mergeCell ref="B19:C19"/>
    <mergeCell ref="B20:C20"/>
    <mergeCell ref="B21:C21"/>
    <mergeCell ref="B22:C22"/>
    <mergeCell ref="B25:C25"/>
    <mergeCell ref="I18:J18"/>
    <mergeCell ref="I19:J19"/>
    <mergeCell ref="I20:J20"/>
    <mergeCell ref="I21:J21"/>
    <mergeCell ref="I22:J22"/>
    <mergeCell ref="E20:F20"/>
    <mergeCell ref="E21:F21"/>
    <mergeCell ref="E22:F22"/>
    <mergeCell ref="E25:F25"/>
    <mergeCell ref="B48:F48"/>
    <mergeCell ref="I48:J48"/>
    <mergeCell ref="D11:D24"/>
    <mergeCell ref="D26:D28"/>
    <mergeCell ref="E12:F12"/>
    <mergeCell ref="B46:C46"/>
    <mergeCell ref="E46:F46"/>
    <mergeCell ref="I46:J46"/>
    <mergeCell ref="B47:C47"/>
    <mergeCell ref="E47:F47"/>
    <mergeCell ref="I47:J47"/>
    <mergeCell ref="J42:K42"/>
    <mergeCell ref="B44:C44"/>
    <mergeCell ref="E44:F44"/>
    <mergeCell ref="I44:J44"/>
    <mergeCell ref="B45:C45"/>
    <mergeCell ref="E45:F45"/>
    <mergeCell ref="I45:J45"/>
    <mergeCell ref="F39:G39"/>
    <mergeCell ref="J39:K39"/>
    <mergeCell ref="F40:G40"/>
    <mergeCell ref="J40:K40"/>
    <mergeCell ref="F41:G41"/>
    <mergeCell ref="J41:K41"/>
    <mergeCell ref="B31:F31"/>
    <mergeCell ref="G31:J31"/>
    <mergeCell ref="B32:F32"/>
    <mergeCell ref="G32:J32"/>
    <mergeCell ref="A37:K37"/>
    <mergeCell ref="B28:C28"/>
    <mergeCell ref="E28:F28"/>
    <mergeCell ref="I28:J28"/>
    <mergeCell ref="B29:F29"/>
    <mergeCell ref="I29:J29"/>
    <mergeCell ref="B26:C26"/>
    <mergeCell ref="E26:F26"/>
    <mergeCell ref="I26:J26"/>
    <mergeCell ref="B27:C27"/>
    <mergeCell ref="E27:F27"/>
    <mergeCell ref="I27:J27"/>
    <mergeCell ref="E24:F24"/>
    <mergeCell ref="I24:J24"/>
    <mergeCell ref="I11:J11"/>
    <mergeCell ref="B13:C13"/>
    <mergeCell ref="E13:F13"/>
    <mergeCell ref="B12:C12"/>
    <mergeCell ref="I23:J23"/>
    <mergeCell ref="B23:C23"/>
    <mergeCell ref="E23:F23"/>
    <mergeCell ref="B15:C15"/>
    <mergeCell ref="E15:F15"/>
    <mergeCell ref="E16:F16"/>
    <mergeCell ref="B16:C16"/>
    <mergeCell ref="E17:F17"/>
    <mergeCell ref="E14:F14"/>
    <mergeCell ref="E18:F18"/>
    <mergeCell ref="E19:F19"/>
    <mergeCell ref="B24:C2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2019-08-27T04:59:28Z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