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工作\2024年\0519  南京  伤口半年会\"/>
    </mc:Choice>
  </mc:AlternateContent>
  <xr:revisionPtr revIDLastSave="0" documentId="13_ncr:1_{CD5366DE-B6CD-47F9-87D9-81D1E751F9F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3" i="4" l="1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<sst xmlns="http://schemas.openxmlformats.org/spreadsheetml/2006/main" count="168" uniqueCount="96">
  <si>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</si>
  <si>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</si>
  <si>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</si>
  <si>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</si>
  <si>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</si>
  <si>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</si>
  <si>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</si>
  <si>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</si>
  <si>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</si>
  <si>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</si>
  <si>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</si>
  <si>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</si>
  <si>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</si>
  <si>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</si>
  <si>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</si>
  <si>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</si>
  <si>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</si>
  <si>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</si>
  <si>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</si>
  <si>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</si>
  <si>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</si>
  <si>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</si>
  <si>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</si>
  <si>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</si>
  <si>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</si>
  <si>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</si>
  <si>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</si>
  <si>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</si>
  <si>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</si>
  <si>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</si>
  <si>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</si>
  <si>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</si>
  <si>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</si>
  <si>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</si>
  <si>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</si>
  <si>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</si>
  <si>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</si>
  <si>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</si>
  <si>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</si>
  <si>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</si>
  <si>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</si>
  <si>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</si>
  <si>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</si>
  <si>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</si>
  <si>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</si>
  <si>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</si>
  <si>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</si>
  <si>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</si>
  <si>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</si>
  <si>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</si>
  <si>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</si>
  <si>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</si>
  <si>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</si>
  <si>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</si>
  <si>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</si>
  <si>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</si>
  <si>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</si>
  <si>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</si>
  <si>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</si>
  <si>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</si>
  <si>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</si>
  <si>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</si>
  <si>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</si>
  <si>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</si>
  <si>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</si>
  <si>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</si>
  <si>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</si>
  <si>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</si>
  <si>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</si>
  <si>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</si>
  <si>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</si>
  <si>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</si>
  <si>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</si>
  <si>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</si>
  <si>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</si>
  <si>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</si>
  <si>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</si>
  <si>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</si>
  <si>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</si>
  <si>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</si>
  <si>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</si>
  <si>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</si>
  <si>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客户报销</t>
    <phoneticPr fontId="15" type="noConversion"/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</si>
  <si>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</si>
  <si>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</si>
  <si>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</si>
  <si>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</si>
  <si>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</si>
  <si>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</si>
  <si>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</si>
  <si>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</si>
  <si>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</si>
  <si>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 xml:space="preserve">团号：HMJB-240518-KLB219	</t>
    <phoneticPr fontId="15" type="noConversion"/>
  </si>
  <si>
    <t>会议日期：3月18日</t>
    <phoneticPr fontId="15" type="noConversion"/>
  </si>
  <si>
    <t xml:space="preserve">HMJB-240518-KLB219	</t>
    <phoneticPr fontId="15" type="noConversion"/>
  </si>
  <si>
    <t>5.18-5.24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</si>
</sst>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3" workbookViewId="0">
      <selection activeCell="H4" sqref="H4:I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92</v>
      </c>
      <c r="I4" s="55"/>
      <c r="J4" s="54" t="s">
        <v>93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2030</v>
      </c>
      <c r="G45" s="34">
        <v>0</v>
      </c>
      <c r="H45" s="34">
        <f t="shared" si="0"/>
        <v>2030</v>
      </c>
      <c r="I45" s="47" t="s">
        <v>82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0</v>
      </c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2030</v>
      </c>
      <c r="G52" s="37">
        <f t="shared" ref="G52:H52" si="21">SUM(G45:G51)</f>
        <v>0</v>
      </c>
      <c r="H52" s="37">
        <f t="shared" si="21"/>
        <v>2030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2030</v>
      </c>
      <c r="G53" s="37">
        <f t="shared" si="22"/>
        <v>0</v>
      </c>
      <c r="H53" s="37">
        <f t="shared" si="22"/>
        <v>2030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2030</v>
      </c>
      <c r="D58" s="70"/>
      <c r="E58" s="70">
        <f>F53</f>
        <v>2030</v>
      </c>
      <c r="F58" s="70"/>
      <c r="G58" s="70">
        <f>G53</f>
        <v>0</v>
      </c>
      <c r="H58" s="70"/>
      <c r="I58" s="46">
        <f>A58-C58</f>
        <v>-2030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88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89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633</v>
      </c>
      <c r="G46" s="34">
        <v>0</v>
      </c>
      <c r="H46" s="34">
        <f t="shared" si="0"/>
        <v>633</v>
      </c>
      <c r="I46" s="47" t="s">
        <v>90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215.68</v>
      </c>
      <c r="G47" s="34">
        <v>0</v>
      </c>
      <c r="H47" s="34">
        <f t="shared" si="0"/>
        <v>215.68</v>
      </c>
      <c r="I47" s="47" t="s">
        <v>91</v>
      </c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909.98</v>
      </c>
      <c r="D58" s="70"/>
      <c r="E58" s="70">
        <f>F53</f>
        <v>909.98</v>
      </c>
      <c r="F58" s="70"/>
      <c r="G58" s="70">
        <f>G53</f>
        <v>0</v>
      </c>
      <c r="H58" s="70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workbookViewId="0">
      <selection activeCell="H12" sqref="H12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 t="s">
        <v>84</v>
      </c>
      <c r="G5" s="96"/>
      <c r="H5" s="5" t="s">
        <v>53</v>
      </c>
      <c r="I5" s="4"/>
      <c r="J5" s="96" t="s">
        <v>85</v>
      </c>
      <c r="K5" s="97"/>
    </row>
    <row r="6" spans="2:11" ht="19.95" customHeight="1" x14ac:dyDescent="0.25">
      <c r="B6" s="6"/>
      <c r="C6" s="7"/>
      <c r="D6" s="8" t="s">
        <v>54</v>
      </c>
      <c r="E6" s="8"/>
      <c r="F6" s="98" t="s">
        <v>86</v>
      </c>
      <c r="G6" s="98"/>
      <c r="H6" s="8" t="s">
        <v>55</v>
      </c>
      <c r="I6" s="7"/>
      <c r="J6" s="98" t="s">
        <v>87</v>
      </c>
      <c r="K6" s="99"/>
    </row>
    <row r="7" spans="2:11" ht="19.95" customHeight="1" x14ac:dyDescent="0.25">
      <c r="B7" s="6"/>
      <c r="C7" s="7"/>
      <c r="D7" s="8" t="s">
        <v>56</v>
      </c>
      <c r="E7" s="8"/>
      <c r="F7" s="98" t="s">
        <v>95</v>
      </c>
      <c r="G7" s="98"/>
      <c r="H7" s="8" t="s">
        <v>57</v>
      </c>
      <c r="I7" s="7"/>
      <c r="J7" s="104">
        <v>45443</v>
      </c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 t="s">
        <v>94</v>
      </c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435.39</v>
      </c>
      <c r="H12" s="16">
        <v>435.39</v>
      </c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142</v>
      </c>
      <c r="H14" s="16">
        <v>142</v>
      </c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577.39</v>
      </c>
      <c r="H18" s="17">
        <f>SUM(H11:H17)</f>
        <v>577.39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577.39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577.39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2024-05-29T06:52:02Z</cp:lastPrinted>
  <dcterms:created xsi:type="dcterms:W3CDTF">2014-04-15T08:52:00Z</dcterms:created>
  <dcterms:modified xsi:type="dcterms:W3CDTF">2024-05-31T02:04:18Z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