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120" yWindow="210" windowWidth="15480" windowHeight="7650" activeTab="1"/>
  </bookViews>
  <sheets>
    <sheet name="垫付报销单" sheetId="3" r:id="rId1"/>
    <sheet name="员工差旅明细" sheetId="2" r:id="rId2"/>
  </sheets>
  <definedNames>
    <definedName name="_xlnm.Print_Area" localSheetId="1">员工差旅明细!$A$1:$K$20</definedName>
  </definedNames>
  <calcPr calcId="144525"/>
</workbook>
</file>

<file path=xl/calcChain.xml><?xml version="1.0" encoding="utf-8"?>
<calcChain xmlns="http://schemas.openxmlformats.org/spreadsheetml/2006/main">
  <c r="H53" i="3" l="1"/>
  <c r="H54" i="3"/>
  <c r="H55" i="3"/>
  <c r="H56" i="3"/>
  <c r="H57" i="3"/>
  <c r="H58" i="3"/>
  <c r="H59" i="3"/>
  <c r="H60" i="3"/>
  <c r="F61" i="3"/>
  <c r="H30" i="3"/>
  <c r="H31" i="3"/>
  <c r="H29" i="3"/>
  <c r="H28" i="3"/>
  <c r="H26" i="3"/>
  <c r="H27" i="3"/>
  <c r="H19" i="2"/>
  <c r="H61" i="3" l="1"/>
  <c r="I19" i="2"/>
  <c r="G61" i="3"/>
  <c r="C61" i="3"/>
  <c r="G50" i="3"/>
  <c r="F50" i="3"/>
  <c r="G46" i="3"/>
  <c r="F46" i="3"/>
  <c r="G43" i="3"/>
  <c r="F43" i="3"/>
  <c r="G38" i="3"/>
  <c r="F38" i="3"/>
  <c r="G33" i="3"/>
  <c r="F33" i="3"/>
  <c r="G24" i="3"/>
  <c r="F24" i="3"/>
  <c r="G21" i="3"/>
  <c r="F21" i="3"/>
  <c r="D21" i="3"/>
  <c r="C21" i="3"/>
  <c r="G16" i="3"/>
  <c r="F16" i="3"/>
  <c r="D16" i="3"/>
  <c r="C16" i="3"/>
  <c r="G13" i="3"/>
  <c r="F13" i="3"/>
  <c r="D13" i="3"/>
  <c r="C13" i="3"/>
  <c r="G62" i="3" l="1"/>
  <c r="F62" i="3"/>
  <c r="E67" i="3" s="1"/>
  <c r="H32" i="3"/>
  <c r="H15" i="3"/>
  <c r="D61" i="3"/>
  <c r="D50" i="3"/>
  <c r="C50" i="3"/>
  <c r="D46" i="3"/>
  <c r="C46" i="3"/>
  <c r="D43" i="3"/>
  <c r="C43" i="3"/>
  <c r="D38" i="3"/>
  <c r="C38" i="3"/>
  <c r="D33" i="3"/>
  <c r="C33" i="3"/>
  <c r="D24" i="3"/>
  <c r="C24" i="3"/>
  <c r="E8" i="3"/>
  <c r="E13" i="3" s="1"/>
  <c r="H9" i="3"/>
  <c r="H10" i="3"/>
  <c r="H11" i="3"/>
  <c r="H12" i="3"/>
  <c r="H14" i="3"/>
  <c r="H17" i="3"/>
  <c r="H18" i="3"/>
  <c r="H19" i="3"/>
  <c r="H20" i="3"/>
  <c r="H22" i="3"/>
  <c r="H23" i="3"/>
  <c r="H25" i="3"/>
  <c r="H33" i="3" s="1"/>
  <c r="H34" i="3"/>
  <c r="H35" i="3"/>
  <c r="H36" i="3"/>
  <c r="H37" i="3"/>
  <c r="H39" i="3"/>
  <c r="H40" i="3"/>
  <c r="H41" i="3"/>
  <c r="H42" i="3"/>
  <c r="H44" i="3"/>
  <c r="H45" i="3"/>
  <c r="H47" i="3"/>
  <c r="H48" i="3"/>
  <c r="H49" i="3"/>
  <c r="E14" i="3"/>
  <c r="E16" i="3" s="1"/>
  <c r="E21" i="3"/>
  <c r="E22" i="3"/>
  <c r="E24" i="3" s="1"/>
  <c r="E25" i="3"/>
  <c r="E33" i="3" s="1"/>
  <c r="E34" i="3"/>
  <c r="E38" i="3" s="1"/>
  <c r="E39" i="3"/>
  <c r="E43" i="3" s="1"/>
  <c r="E44" i="3"/>
  <c r="E46" i="3" s="1"/>
  <c r="E47" i="3"/>
  <c r="E50" i="3" s="1"/>
  <c r="E51" i="3"/>
  <c r="E61" i="3" s="1"/>
  <c r="H16" i="3" l="1"/>
  <c r="H24" i="3"/>
  <c r="H13" i="3"/>
  <c r="H50" i="3"/>
  <c r="H21" i="3"/>
  <c r="H46" i="3"/>
  <c r="H43" i="3"/>
  <c r="H38" i="3"/>
  <c r="H62" i="3" l="1"/>
  <c r="C67" i="3" s="1"/>
  <c r="I67" i="3" s="1"/>
</calcChain>
</file>

<file path=xl/sharedStrings.xml><?xml version="1.0" encoding="utf-8"?>
<sst xmlns="http://schemas.openxmlformats.org/spreadsheetml/2006/main" count="84" uniqueCount="84">
  <si>
    <t>项目</t>
    <phoneticPr fontId="1" type="noConversion"/>
  </si>
  <si>
    <t>数量</t>
    <phoneticPr fontId="1" type="noConversion"/>
  </si>
  <si>
    <t>活动交通</t>
    <phoneticPr fontId="1" type="noConversion"/>
  </si>
  <si>
    <t>安全相关</t>
    <phoneticPr fontId="1" type="noConversion"/>
  </si>
  <si>
    <t>活动餐费</t>
    <phoneticPr fontId="1" type="noConversion"/>
  </si>
  <si>
    <t>其他</t>
    <phoneticPr fontId="1" type="noConversion"/>
  </si>
  <si>
    <t>还发票要求</t>
    <phoneticPr fontId="1" type="noConversion"/>
  </si>
  <si>
    <t>借款金额</t>
    <phoneticPr fontId="1" type="noConversion"/>
  </si>
  <si>
    <t>还款金额</t>
    <phoneticPr fontId="1" type="noConversion"/>
  </si>
  <si>
    <t>金额</t>
    <phoneticPr fontId="1" type="noConversion"/>
  </si>
  <si>
    <t>还款</t>
    <phoneticPr fontId="1" type="noConversion"/>
  </si>
  <si>
    <t>借款</t>
    <phoneticPr fontId="1" type="noConversion"/>
  </si>
  <si>
    <t>借款金额合计</t>
    <phoneticPr fontId="5" type="noConversion"/>
  </si>
  <si>
    <t>报帐金额</t>
    <phoneticPr fontId="1" type="noConversion"/>
  </si>
  <si>
    <t>差额</t>
    <phoneticPr fontId="1" type="noConversion"/>
  </si>
  <si>
    <t>发票金额</t>
    <phoneticPr fontId="1" type="noConversion"/>
  </si>
  <si>
    <t>其他金额</t>
    <phoneticPr fontId="1" type="noConversion"/>
  </si>
  <si>
    <t>发票报帐金额</t>
    <phoneticPr fontId="5" type="noConversion"/>
  </si>
  <si>
    <t>其他发票报帐金额</t>
    <phoneticPr fontId="1" type="noConversion"/>
  </si>
  <si>
    <t>姓名:</t>
  </si>
  <si>
    <t>职位:</t>
  </si>
  <si>
    <t>发生地:</t>
  </si>
  <si>
    <t>部门:</t>
  </si>
  <si>
    <t>发生日期:</t>
  </si>
  <si>
    <t>报销日期:</t>
  </si>
  <si>
    <t>合计</t>
  </si>
  <si>
    <t>报销人:</t>
  </si>
  <si>
    <t>总监：</t>
  </si>
  <si>
    <t>合规:</t>
  </si>
  <si>
    <t>财务：</t>
  </si>
  <si>
    <t>序号</t>
    <phoneticPr fontId="1" type="noConversion"/>
  </si>
  <si>
    <t>项目明细</t>
    <phoneticPr fontId="1" type="noConversion"/>
  </si>
  <si>
    <t>活动交通合计</t>
    <phoneticPr fontId="1" type="noConversion"/>
  </si>
  <si>
    <t>媒体费用</t>
    <phoneticPr fontId="1" type="noConversion"/>
  </si>
  <si>
    <t>媒体费用合计</t>
    <phoneticPr fontId="1" type="noConversion"/>
  </si>
  <si>
    <t>客户使用费用</t>
    <phoneticPr fontId="1" type="noConversion"/>
  </si>
  <si>
    <t>客户使用费用合计</t>
    <phoneticPr fontId="1" type="noConversion"/>
  </si>
  <si>
    <t>活动餐费合计</t>
    <phoneticPr fontId="1" type="noConversion"/>
  </si>
  <si>
    <t>现地采买费用</t>
    <phoneticPr fontId="1" type="noConversion"/>
  </si>
  <si>
    <t>第三方人工工资</t>
    <phoneticPr fontId="1" type="noConversion"/>
  </si>
  <si>
    <t>制作费</t>
    <phoneticPr fontId="1" type="noConversion"/>
  </si>
  <si>
    <t>安全相关费用合计</t>
    <phoneticPr fontId="1" type="noConversion"/>
  </si>
  <si>
    <t>境外</t>
    <phoneticPr fontId="1" type="noConversion"/>
  </si>
  <si>
    <t>现地采买费用合计</t>
    <phoneticPr fontId="1" type="noConversion"/>
  </si>
  <si>
    <t>第三方人工工资合计</t>
    <phoneticPr fontId="1" type="noConversion"/>
  </si>
  <si>
    <t>制作费合计</t>
    <phoneticPr fontId="1" type="noConversion"/>
  </si>
  <si>
    <t>境外费用合计</t>
    <phoneticPr fontId="1" type="noConversion"/>
  </si>
  <si>
    <t>其他费用合计</t>
    <phoneticPr fontId="1" type="noConversion"/>
  </si>
  <si>
    <t>合计</t>
    <phoneticPr fontId="1" type="noConversion"/>
  </si>
  <si>
    <t>仅可使用公司规定项目的发票，其余均不可用。需提供签到表及收条。</t>
    <phoneticPr fontId="1" type="noConversion"/>
  </si>
  <si>
    <t>需有客户邮件确认，并抄送合规部。</t>
    <phoneticPr fontId="1" type="noConversion"/>
  </si>
  <si>
    <t>需提供刷卡联、菜单（小票）</t>
    <phoneticPr fontId="1" type="noConversion"/>
  </si>
  <si>
    <t>尽量提供可用的原始发票，发票项目不可用的，且开票需要加收税点的可以不提供原始发票。网上交易均需提供交易截图。</t>
    <phoneticPr fontId="1" type="noConversion"/>
  </si>
  <si>
    <t xml:space="preserve">司机,导游不得直接付款,要使用地接间接付款
身份证复印件,收条,签字即可,每人超过800元/人,需要补票或交个人所得税。
</t>
    <phoneticPr fontId="1" type="noConversion"/>
  </si>
  <si>
    <t>药品500元/团以下可用</t>
    <phoneticPr fontId="1" type="noConversion"/>
  </si>
  <si>
    <t>离境税、落地签签证、小费，写清名单,提供收据并补票或交税</t>
    <phoneticPr fontId="1" type="noConversion"/>
  </si>
  <si>
    <t>可用项目：租车费、大交通、过路费、过桥费。
加油费（仅试驾活动可用，且只可使用活动当时当地的加油票）</t>
    <phoneticPr fontId="1" type="noConversion"/>
  </si>
  <si>
    <t>【借款报销单】</t>
    <phoneticPr fontId="1" type="noConversion"/>
  </si>
  <si>
    <t>借款人：</t>
    <phoneticPr fontId="1" type="noConversion"/>
  </si>
  <si>
    <t>总监：</t>
    <phoneticPr fontId="1" type="noConversion"/>
  </si>
  <si>
    <t>合规：</t>
    <phoneticPr fontId="1" type="noConversion"/>
  </si>
  <si>
    <t>财务：</t>
    <phoneticPr fontId="1" type="noConversion"/>
  </si>
  <si>
    <t>团号:</t>
    <phoneticPr fontId="1" type="noConversion"/>
  </si>
  <si>
    <t>【员工上会补助统计单】</t>
    <phoneticPr fontId="1" type="noConversion"/>
  </si>
  <si>
    <t>备注</t>
    <phoneticPr fontId="1" type="noConversion"/>
  </si>
  <si>
    <t>天数</t>
    <phoneticPr fontId="1" type="noConversion"/>
  </si>
  <si>
    <t>合计</t>
    <phoneticPr fontId="1" type="noConversion"/>
  </si>
  <si>
    <t>每天金额</t>
    <phoneticPr fontId="1" type="noConversion"/>
  </si>
  <si>
    <t>出差城市</t>
    <phoneticPr fontId="1" type="noConversion"/>
  </si>
  <si>
    <t>出差起止日期</t>
    <phoneticPr fontId="1" type="noConversion"/>
  </si>
  <si>
    <t>张维</t>
    <phoneticPr fontId="1" type="noConversion"/>
  </si>
  <si>
    <t>团号：HMEA-190814-STY205</t>
    <phoneticPr fontId="1" type="noConversion"/>
  </si>
  <si>
    <t>会议日期：2019.8.13</t>
    <phoneticPr fontId="1" type="noConversion"/>
  </si>
  <si>
    <t>首汽约车</t>
    <phoneticPr fontId="1" type="noConversion"/>
  </si>
  <si>
    <t>滴滴约车</t>
    <phoneticPr fontId="1" type="noConversion"/>
  </si>
  <si>
    <t>张瑾秋</t>
    <phoneticPr fontId="1" type="noConversion"/>
  </si>
  <si>
    <t>北京</t>
    <phoneticPr fontId="1" type="noConversion"/>
  </si>
  <si>
    <t>2019.9.16-2019.9.18</t>
    <phoneticPr fontId="1" type="noConversion"/>
  </si>
  <si>
    <t>助理</t>
    <phoneticPr fontId="1" type="noConversion"/>
  </si>
  <si>
    <t>企划部</t>
    <phoneticPr fontId="1" type="noConversion"/>
  </si>
  <si>
    <t>2019.9.25</t>
    <phoneticPr fontId="1" type="noConversion"/>
  </si>
  <si>
    <t>HMZA-190916-BMC681</t>
    <phoneticPr fontId="1" type="noConversion"/>
  </si>
  <si>
    <t>北京</t>
    <phoneticPr fontId="1" type="noConversion"/>
  </si>
  <si>
    <t>2019.9.16-2019.9.18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</si>
</sst>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176" formatCode="0.00_ "/>
    <numFmt numFmtId="177" formatCode="#,##0.00_ "/>
    <numFmt numFmtId="178" formatCode="#,##0.00;[Red]#,##0.00"/>
    <numFmt numFmtId="179" formatCode="0.00_);[Red]\(0.00\)"/>
    <numFmt numFmtId="180" formatCode="#,##0.00_);[Red]\(#,##0.00\)"/>
  </numFmts>
  <fonts count="17" x14ac:knownFonts="1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0"/>
      <color theme="1"/>
      <name val="微软雅黑"/>
      <family val="2"/>
      <charset val="134"/>
    </font>
    <font>
      <b/>
      <sz val="10"/>
      <color theme="1"/>
      <name val="微软雅黑"/>
      <family val="2"/>
      <charset val="134"/>
    </font>
    <font>
      <b/>
      <sz val="10"/>
      <color theme="0"/>
      <name val="微软雅黑"/>
      <family val="2"/>
      <charset val="134"/>
    </font>
    <font>
      <sz val="9"/>
      <name val="宋体"/>
      <family val="3"/>
      <charset val="134"/>
    </font>
    <font>
      <sz val="11"/>
      <color theme="1"/>
      <name val="宋体"/>
      <family val="2"/>
      <charset val="134"/>
      <scheme val="minor"/>
    </font>
    <font>
      <sz val="11"/>
      <color theme="1"/>
      <name val="宋体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微软雅黑"/>
      <family val="2"/>
      <charset val="134"/>
    </font>
    <font>
      <b/>
      <sz val="14"/>
      <color theme="1"/>
      <name val="宋体"/>
      <family val="3"/>
      <charset val="134"/>
      <scheme val="minor"/>
    </font>
    <font>
      <sz val="9"/>
      <color theme="1"/>
      <name val="微软雅黑"/>
      <family val="2"/>
      <charset val="134"/>
    </font>
    <font>
      <b/>
      <sz val="9"/>
      <color theme="1"/>
      <name val="微软雅黑"/>
      <family val="2"/>
      <charset val="134"/>
    </font>
    <font>
      <b/>
      <sz val="11"/>
      <color theme="1"/>
      <name val="宋体"/>
      <family val="2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7030A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7" fillId="0" borderId="0">
      <alignment vertical="center"/>
    </xf>
    <xf numFmtId="0" fontId="8" fillId="0" borderId="0">
      <alignment vertical="center"/>
    </xf>
    <xf numFmtId="0" fontId="6" fillId="0" borderId="0">
      <alignment vertical="center"/>
    </xf>
  </cellStyleXfs>
  <cellXfs count="103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1" xfId="0" applyBorder="1">
      <alignment vertical="center"/>
    </xf>
    <xf numFmtId="0" fontId="4" fillId="6" borderId="1" xfId="0" applyFont="1" applyFill="1" applyBorder="1" applyAlignment="1">
      <alignment horizontal="center" vertical="center"/>
    </xf>
    <xf numFmtId="0" fontId="7" fillId="0" borderId="0" xfId="1">
      <alignment vertical="center"/>
    </xf>
    <xf numFmtId="0" fontId="9" fillId="0" borderId="0" xfId="1" applyFont="1">
      <alignment vertical="center"/>
    </xf>
    <xf numFmtId="0" fontId="2" fillId="0" borderId="0" xfId="1" applyFont="1" applyAlignment="1">
      <alignment horizontal="right" vertical="center"/>
    </xf>
    <xf numFmtId="0" fontId="11" fillId="0" borderId="9" xfId="1" applyFont="1" applyBorder="1">
      <alignment vertical="center"/>
    </xf>
    <xf numFmtId="0" fontId="11" fillId="0" borderId="8" xfId="1" applyFont="1" applyBorder="1">
      <alignment vertical="center"/>
    </xf>
    <xf numFmtId="0" fontId="11" fillId="0" borderId="11" xfId="1" applyFont="1" applyBorder="1">
      <alignment vertical="center"/>
    </xf>
    <xf numFmtId="0" fontId="11" fillId="0" borderId="0" xfId="1" applyFont="1" applyBorder="1">
      <alignment vertical="center"/>
    </xf>
    <xf numFmtId="0" fontId="11" fillId="0" borderId="0" xfId="1" applyFont="1" applyBorder="1" applyAlignment="1">
      <alignment horizontal="right" vertical="center"/>
    </xf>
    <xf numFmtId="0" fontId="11" fillId="0" borderId="0" xfId="1" applyFont="1" applyFill="1" applyBorder="1">
      <alignment vertical="center"/>
    </xf>
    <xf numFmtId="0" fontId="11" fillId="0" borderId="13" xfId="1" applyFont="1" applyBorder="1">
      <alignment vertical="center"/>
    </xf>
    <xf numFmtId="0" fontId="11" fillId="0" borderId="14" xfId="1" applyFont="1" applyBorder="1">
      <alignment vertical="center"/>
    </xf>
    <xf numFmtId="0" fontId="11" fillId="0" borderId="0" xfId="1" applyFont="1">
      <alignment vertical="center"/>
    </xf>
    <xf numFmtId="179" fontId="11" fillId="2" borderId="1" xfId="1" applyNumberFormat="1" applyFont="1" applyFill="1" applyBorder="1" applyAlignment="1">
      <alignment horizontal="center" vertical="center"/>
    </xf>
    <xf numFmtId="178" fontId="12" fillId="0" borderId="1" xfId="1" applyNumberFormat="1" applyFont="1" applyBorder="1" applyAlignment="1">
      <alignment horizontal="center" vertical="center"/>
    </xf>
    <xf numFmtId="0" fontId="12" fillId="0" borderId="1" xfId="1" applyFont="1" applyBorder="1" applyAlignment="1">
      <alignment vertical="center"/>
    </xf>
    <xf numFmtId="0" fontId="11" fillId="2" borderId="1" xfId="1" applyFont="1" applyFill="1" applyBorder="1" applyAlignment="1">
      <alignment vertical="center" wrapText="1"/>
    </xf>
    <xf numFmtId="176" fontId="4" fillId="5" borderId="1" xfId="0" applyNumberFormat="1" applyFont="1" applyFill="1" applyBorder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80" fontId="4" fillId="6" borderId="1" xfId="0" applyNumberFormat="1" applyFont="1" applyFill="1" applyBorder="1" applyAlignment="1">
      <alignment horizontal="center" vertical="center"/>
    </xf>
    <xf numFmtId="180" fontId="0" fillId="0" borderId="0" xfId="0" applyNumberFormat="1">
      <alignment vertical="center"/>
    </xf>
    <xf numFmtId="0" fontId="3" fillId="9" borderId="1" xfId="0" applyFont="1" applyFill="1" applyBorder="1" applyAlignment="1">
      <alignment horizontal="center" vertical="center"/>
    </xf>
    <xf numFmtId="0" fontId="13" fillId="0" borderId="0" xfId="0" applyFont="1" applyFill="1">
      <alignment vertical="center"/>
    </xf>
    <xf numFmtId="0" fontId="4" fillId="4" borderId="1" xfId="0" applyFont="1" applyFill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13" fillId="9" borderId="1" xfId="0" applyFont="1" applyFill="1" applyBorder="1" applyAlignment="1">
      <alignment horizontal="center" vertical="center"/>
    </xf>
    <xf numFmtId="0" fontId="13" fillId="9" borderId="1" xfId="0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13" fillId="9" borderId="1" xfId="0" applyNumberFormat="1" applyFont="1" applyFill="1" applyBorder="1" applyAlignment="1">
      <alignment horizontal="right" vertical="center"/>
    </xf>
    <xf numFmtId="0" fontId="10" fillId="0" borderId="0" xfId="1" applyFont="1" applyAlignment="1">
      <alignment vertical="center"/>
    </xf>
    <xf numFmtId="0" fontId="15" fillId="0" borderId="1" xfId="0" applyFont="1" applyBorder="1">
      <alignment vertical="center"/>
    </xf>
    <xf numFmtId="0" fontId="16" fillId="0" borderId="0" xfId="0" applyFont="1" applyAlignment="1">
      <alignment horizontal="center" vertical="center"/>
    </xf>
    <xf numFmtId="0" fontId="16" fillId="0" borderId="0" xfId="0" applyFont="1">
      <alignment vertical="center"/>
    </xf>
    <xf numFmtId="180" fontId="16" fillId="0" borderId="0" xfId="0" applyNumberFormat="1" applyFont="1" applyAlignment="1">
      <alignment horizontal="center" vertical="center"/>
    </xf>
    <xf numFmtId="0" fontId="11" fillId="0" borderId="1" xfId="0" applyFont="1" applyBorder="1">
      <alignment vertical="center"/>
    </xf>
    <xf numFmtId="0" fontId="11" fillId="0" borderId="1" xfId="0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 wrapText="1"/>
    </xf>
    <xf numFmtId="0" fontId="11" fillId="0" borderId="8" xfId="1" applyFont="1" applyBorder="1" applyAlignment="1">
      <alignment horizontal="right" vertical="center"/>
    </xf>
    <xf numFmtId="0" fontId="11" fillId="0" borderId="14" xfId="1" applyFont="1" applyBorder="1" applyAlignment="1">
      <alignment horizontal="right" vertical="center"/>
    </xf>
    <xf numFmtId="0" fontId="11" fillId="7" borderId="14" xfId="1" applyFont="1" applyFill="1" applyBorder="1" applyAlignment="1">
      <alignment horizontal="center" vertical="center"/>
    </xf>
    <xf numFmtId="0" fontId="11" fillId="0" borderId="14" xfId="1" applyFont="1" applyFill="1" applyBorder="1">
      <alignment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0" fontId="11" fillId="0" borderId="0" xfId="1" applyFont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79" fontId="11" fillId="2" borderId="1" xfId="1" applyNumberFormat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  <xf numFmtId="180" fontId="0" fillId="0" borderId="1" xfId="0" applyNumberForma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80" fontId="0" fillId="0" borderId="2" xfId="0" applyNumberFormat="1" applyBorder="1" applyAlignment="1">
      <alignment horizontal="center" vertical="center"/>
    </xf>
    <xf numFmtId="180" fontId="0" fillId="0" borderId="4" xfId="0" applyNumberFormat="1" applyBorder="1" applyAlignment="1">
      <alignment horizontal="center" vertical="center"/>
    </xf>
    <xf numFmtId="180" fontId="0" fillId="0" borderId="3" xfId="0" applyNumberFormat="1" applyBorder="1" applyAlignment="1">
      <alignment horizontal="center" vertical="center"/>
    </xf>
    <xf numFmtId="0" fontId="0" fillId="0" borderId="1" xfId="0" applyBorder="1" applyAlignment="1">
      <alignment horizontal="right" vertical="center"/>
    </xf>
    <xf numFmtId="0" fontId="0" fillId="0" borderId="1" xfId="0" applyBorder="1" applyAlignment="1">
      <alignment horizontal="center" vertical="center"/>
    </xf>
    <xf numFmtId="0" fontId="15" fillId="0" borderId="2" xfId="0" applyFont="1" applyBorder="1" applyAlignment="1">
      <alignment horizontal="left" vertical="center" wrapText="1"/>
    </xf>
    <xf numFmtId="0" fontId="15" fillId="0" borderId="4" xfId="0" applyFont="1" applyBorder="1" applyAlignment="1">
      <alignment horizontal="left" vertical="center" wrapText="1"/>
    </xf>
    <xf numFmtId="0" fontId="15" fillId="0" borderId="3" xfId="0" applyFont="1" applyBorder="1" applyAlignment="1">
      <alignment horizontal="left" vertical="center" wrapText="1"/>
    </xf>
    <xf numFmtId="0" fontId="15" fillId="0" borderId="2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6" fillId="0" borderId="0" xfId="0" applyFont="1" applyAlignment="1">
      <alignment horizontal="left" vertical="center"/>
    </xf>
    <xf numFmtId="0" fontId="16" fillId="0" borderId="14" xfId="0" applyFont="1" applyBorder="1" applyAlignment="1">
      <alignment horizontal="left" vertical="center"/>
    </xf>
    <xf numFmtId="0" fontId="15" fillId="0" borderId="2" xfId="0" applyFont="1" applyBorder="1" applyAlignment="1">
      <alignment horizontal="center" vertical="center"/>
    </xf>
    <xf numFmtId="0" fontId="15" fillId="0" borderId="4" xfId="0" applyFont="1" applyBorder="1" applyAlignment="1">
      <alignment horizontal="center" vertical="center"/>
    </xf>
    <xf numFmtId="0" fontId="15" fillId="0" borderId="3" xfId="0" applyFont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14" fillId="0" borderId="2" xfId="0" applyFont="1" applyBorder="1" applyAlignment="1">
      <alignment horizontal="left" vertical="center" wrapText="1"/>
    </xf>
    <xf numFmtId="0" fontId="4" fillId="5" borderId="6" xfId="0" applyFont="1" applyFill="1" applyBorder="1" applyAlignment="1">
      <alignment horizontal="center" vertical="center"/>
    </xf>
    <xf numFmtId="177" fontId="3" fillId="2" borderId="6" xfId="0" applyNumberFormat="1" applyFont="1" applyFill="1" applyBorder="1" applyAlignment="1">
      <alignment horizontal="center" vertical="center"/>
    </xf>
    <xf numFmtId="0" fontId="3" fillId="6" borderId="5" xfId="0" applyFont="1" applyFill="1" applyBorder="1" applyAlignment="1">
      <alignment horizontal="center" vertical="center"/>
    </xf>
    <xf numFmtId="0" fontId="3" fillId="6" borderId="6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77" fontId="3" fillId="2" borderId="5" xfId="0" applyNumberFormat="1" applyFont="1" applyFill="1" applyBorder="1" applyAlignment="1">
      <alignment horizontal="center" vertical="center"/>
    </xf>
    <xf numFmtId="0" fontId="10" fillId="0" borderId="0" xfId="1" applyFont="1" applyAlignment="1">
      <alignment horizontal="center" vertical="center"/>
    </xf>
    <xf numFmtId="176" fontId="4" fillId="6" borderId="1" xfId="0" applyNumberFormat="1" applyFont="1" applyFill="1" applyBorder="1" applyAlignment="1">
      <alignment horizontal="center" vertical="center"/>
    </xf>
    <xf numFmtId="176" fontId="4" fillId="5" borderId="1" xfId="0" applyNumberFormat="1" applyFont="1" applyFill="1" applyBorder="1" applyAlignment="1">
      <alignment horizontal="center" vertical="center"/>
    </xf>
    <xf numFmtId="0" fontId="0" fillId="8" borderId="1" xfId="0" applyFill="1" applyBorder="1" applyAlignment="1">
      <alignment horizontal="center" vertical="center"/>
    </xf>
    <xf numFmtId="0" fontId="11" fillId="7" borderId="8" xfId="1" applyFont="1" applyFill="1" applyBorder="1" applyAlignment="1">
      <alignment horizontal="center" vertical="center"/>
    </xf>
    <xf numFmtId="0" fontId="11" fillId="7" borderId="10" xfId="1" applyFont="1" applyFill="1" applyBorder="1" applyAlignment="1">
      <alignment horizontal="center" vertical="center"/>
    </xf>
    <xf numFmtId="0" fontId="11" fillId="7" borderId="0" xfId="1" applyFont="1" applyFill="1" applyBorder="1" applyAlignment="1">
      <alignment horizontal="center" vertical="center"/>
    </xf>
    <xf numFmtId="0" fontId="11" fillId="7" borderId="12" xfId="1" applyFont="1" applyFill="1" applyBorder="1" applyAlignment="1">
      <alignment horizontal="center" vertical="center"/>
    </xf>
    <xf numFmtId="179" fontId="11" fillId="2" borderId="5" xfId="1" applyNumberFormat="1" applyFont="1" applyFill="1" applyBorder="1" applyAlignment="1">
      <alignment horizontal="center" vertical="center"/>
    </xf>
    <xf numFmtId="179" fontId="11" fillId="2" borderId="7" xfId="1" applyNumberFormat="1" applyFont="1" applyFill="1" applyBorder="1" applyAlignment="1">
      <alignment horizontal="center" vertical="center"/>
    </xf>
    <xf numFmtId="0" fontId="12" fillId="0" borderId="5" xfId="1" applyFont="1" applyBorder="1" applyAlignment="1">
      <alignment horizontal="center" vertical="center"/>
    </xf>
    <xf numFmtId="0" fontId="12" fillId="0" borderId="7" xfId="1" applyFont="1" applyBorder="1" applyAlignment="1">
      <alignment horizontal="center" vertical="center"/>
    </xf>
    <xf numFmtId="0" fontId="11" fillId="2" borderId="5" xfId="1" applyFont="1" applyFill="1" applyBorder="1" applyAlignment="1">
      <alignment horizontal="center" vertical="center"/>
    </xf>
    <xf numFmtId="0" fontId="11" fillId="2" borderId="7" xfId="1" applyFont="1" applyFill="1" applyBorder="1" applyAlignment="1">
      <alignment horizontal="center" vertical="center"/>
    </xf>
    <xf numFmtId="0" fontId="12" fillId="0" borderId="6" xfId="1" applyFont="1" applyBorder="1" applyAlignment="1">
      <alignment horizontal="center" vertical="center"/>
    </xf>
    <xf numFmtId="178" fontId="12" fillId="0" borderId="5" xfId="1" applyNumberFormat="1" applyFont="1" applyBorder="1" applyAlignment="1">
      <alignment horizontal="center" vertical="center"/>
    </xf>
    <xf numFmtId="178" fontId="12" fillId="0" borderId="7" xfId="1" applyNumberFormat="1" applyFont="1" applyBorder="1" applyAlignment="1">
      <alignment horizontal="center" vertical="center"/>
    </xf>
    <xf numFmtId="0" fontId="11" fillId="2" borderId="1" xfId="1" applyFont="1" applyFill="1" applyBorder="1" applyAlignment="1">
      <alignment horizontal="center" vertical="center"/>
    </xf>
    <xf numFmtId="0" fontId="11" fillId="7" borderId="14" xfId="1" applyFont="1" applyFill="1" applyBorder="1" applyAlignment="1">
      <alignment horizontal="center" vertical="center"/>
    </xf>
    <xf numFmtId="0" fontId="11" fillId="7" borderId="15" xfId="1" applyFont="1" applyFill="1" applyBorder="1" applyAlignment="1">
      <alignment horizontal="center" vertical="center"/>
    </xf>
    <xf numFmtId="179" fontId="11" fillId="2" borderId="1" xfId="1" applyNumberFormat="1" applyFont="1" applyFill="1" applyBorder="1" applyAlignment="1">
      <alignment horizontal="center" vertical="center"/>
    </xf>
  </cellXfs>
  <cellStyles count="4">
    <cellStyle name="常规" xfId="0" builtinId="0"/>
    <cellStyle name="常规 2" xfId="2"/>
    <cellStyle name="常规 3" xfId="1"/>
    <cellStyle name="常规 4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76200</xdr:rowOff>
    </xdr:from>
    <xdr:to>
      <xdr:col>1</xdr:col>
      <xdr:colOff>657225</xdr:colOff>
      <xdr:row>2</xdr:row>
      <xdr:rowOff>219075</xdr:rowOff>
    </xdr:to>
    <xdr:pic>
      <xdr:nvPicPr>
        <xdr:cNvPr id="2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7620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9525</xdr:colOff>
      <xdr:row>0</xdr:row>
      <xdr:rowOff>19050</xdr:rowOff>
    </xdr:from>
    <xdr:to>
      <xdr:col>5</xdr:col>
      <xdr:colOff>19050</xdr:colOff>
      <xdr:row>3</xdr:row>
      <xdr:rowOff>126206</xdr:rowOff>
    </xdr:to>
    <xdr:pic>
      <xdr:nvPicPr>
        <xdr:cNvPr id="3" name="图片 2" descr="F:\ming\logo\集团\会展\jpg\康辉会展横板.jpg康辉会展横板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23825" y="19050"/>
          <a:ext cx="1343025" cy="6762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A2:L69"/>
  <sheetViews>
    <sheetView topLeftCell="A10" zoomScale="70" zoomScaleNormal="70" workbookViewId="0">
      <selection activeCell="H18" sqref="H18"/>
    </sheetView>
  </sheetViews>
  <sheetFormatPr defaultRowHeight="21" customHeight="1" x14ac:dyDescent="0.15"/>
  <cols>
    <col min="1" max="1" width="9" style="1"/>
    <col min="2" max="2" width="16.75" bestFit="1" customWidth="1"/>
    <col min="3" max="3" width="14.375" style="23" customWidth="1"/>
    <col min="5" max="5" width="13.875" customWidth="1"/>
    <col min="6" max="6" width="13" customWidth="1"/>
    <col min="7" max="7" width="13.125" customWidth="1"/>
    <col min="8" max="8" width="13.625" customWidth="1"/>
    <col min="9" max="9" width="24.875" customWidth="1"/>
    <col min="10" max="10" width="39.5" customWidth="1"/>
  </cols>
  <sheetData>
    <row r="2" spans="1:12" ht="21" customHeight="1" x14ac:dyDescent="0.15">
      <c r="C2" s="82" t="s">
        <v>57</v>
      </c>
      <c r="D2" s="82"/>
      <c r="E2" s="82"/>
      <c r="F2" s="82"/>
      <c r="G2" s="82"/>
      <c r="H2" s="82"/>
      <c r="I2" s="32"/>
      <c r="J2" s="32"/>
      <c r="K2" s="32"/>
      <c r="L2" s="32"/>
    </row>
    <row r="4" spans="1:12" ht="21" customHeight="1" x14ac:dyDescent="0.15">
      <c r="H4" s="69" t="s">
        <v>71</v>
      </c>
      <c r="I4" s="69"/>
      <c r="J4" s="69" t="s">
        <v>72</v>
      </c>
    </row>
    <row r="5" spans="1:12" ht="21" customHeight="1" x14ac:dyDescent="0.15">
      <c r="H5" s="70"/>
      <c r="I5" s="70"/>
      <c r="J5" s="70"/>
    </row>
    <row r="6" spans="1:12" ht="21" customHeight="1" x14ac:dyDescent="0.15">
      <c r="A6" s="85" t="s">
        <v>30</v>
      </c>
      <c r="B6" s="74" t="s">
        <v>0</v>
      </c>
      <c r="C6" s="83" t="s">
        <v>11</v>
      </c>
      <c r="D6" s="83"/>
      <c r="E6" s="83"/>
      <c r="F6" s="84" t="s">
        <v>10</v>
      </c>
      <c r="G6" s="84"/>
      <c r="H6" s="84"/>
      <c r="I6" s="84"/>
      <c r="J6" s="74" t="s">
        <v>6</v>
      </c>
    </row>
    <row r="7" spans="1:12" ht="21" customHeight="1" x14ac:dyDescent="0.15">
      <c r="A7" s="85"/>
      <c r="B7" s="74"/>
      <c r="C7" s="22" t="s">
        <v>9</v>
      </c>
      <c r="D7" s="3" t="s">
        <v>1</v>
      </c>
      <c r="E7" s="21" t="s">
        <v>7</v>
      </c>
      <c r="F7" s="20" t="s">
        <v>15</v>
      </c>
      <c r="G7" s="20" t="s">
        <v>16</v>
      </c>
      <c r="H7" s="20" t="s">
        <v>8</v>
      </c>
      <c r="I7" s="20" t="s">
        <v>31</v>
      </c>
      <c r="J7" s="74"/>
    </row>
    <row r="8" spans="1:12" ht="21" customHeight="1" x14ac:dyDescent="0.15">
      <c r="A8" s="62">
        <v>1</v>
      </c>
      <c r="B8" s="80" t="s">
        <v>2</v>
      </c>
      <c r="C8" s="51">
        <v>0</v>
      </c>
      <c r="D8" s="61"/>
      <c r="E8" s="51">
        <f>C8*D8</f>
        <v>0</v>
      </c>
      <c r="F8" s="30">
        <v>0</v>
      </c>
      <c r="G8" s="30">
        <v>0</v>
      </c>
      <c r="H8" s="30">
        <v>0</v>
      </c>
      <c r="I8" s="2"/>
      <c r="J8" s="75" t="s">
        <v>56</v>
      </c>
    </row>
    <row r="9" spans="1:12" ht="21" customHeight="1" x14ac:dyDescent="0.15">
      <c r="A9" s="62"/>
      <c r="B9" s="80"/>
      <c r="C9" s="51"/>
      <c r="D9" s="61"/>
      <c r="E9" s="51"/>
      <c r="F9" s="30">
        <v>0</v>
      </c>
      <c r="G9" s="30">
        <v>0</v>
      </c>
      <c r="H9" s="30">
        <f t="shared" ref="H9:H49" si="0">F9+G9</f>
        <v>0</v>
      </c>
      <c r="I9" s="2"/>
      <c r="J9" s="64"/>
    </row>
    <row r="10" spans="1:12" ht="21" customHeight="1" x14ac:dyDescent="0.15">
      <c r="A10" s="62"/>
      <c r="B10" s="80"/>
      <c r="C10" s="51"/>
      <c r="D10" s="61"/>
      <c r="E10" s="51"/>
      <c r="F10" s="30">
        <v>0</v>
      </c>
      <c r="G10" s="30">
        <v>0</v>
      </c>
      <c r="H10" s="30">
        <f t="shared" si="0"/>
        <v>0</v>
      </c>
      <c r="I10" s="2"/>
      <c r="J10" s="64"/>
    </row>
    <row r="11" spans="1:12" ht="21" customHeight="1" x14ac:dyDescent="0.15">
      <c r="A11" s="62"/>
      <c r="B11" s="80"/>
      <c r="C11" s="51"/>
      <c r="D11" s="61"/>
      <c r="E11" s="51"/>
      <c r="F11" s="30">
        <v>0</v>
      </c>
      <c r="G11" s="30">
        <v>0</v>
      </c>
      <c r="H11" s="30">
        <f t="shared" si="0"/>
        <v>0</v>
      </c>
      <c r="I11" s="2"/>
      <c r="J11" s="64"/>
    </row>
    <row r="12" spans="1:12" ht="21" customHeight="1" x14ac:dyDescent="0.15">
      <c r="A12" s="62"/>
      <c r="B12" s="80"/>
      <c r="C12" s="51"/>
      <c r="D12" s="61"/>
      <c r="E12" s="51"/>
      <c r="F12" s="30">
        <v>0</v>
      </c>
      <c r="G12" s="30">
        <v>0</v>
      </c>
      <c r="H12" s="30">
        <f t="shared" si="0"/>
        <v>0</v>
      </c>
      <c r="I12" s="2"/>
      <c r="J12" s="64"/>
    </row>
    <row r="13" spans="1:12" s="25" customFormat="1" ht="21" customHeight="1" x14ac:dyDescent="0.15">
      <c r="A13" s="28"/>
      <c r="B13" s="24" t="s">
        <v>32</v>
      </c>
      <c r="C13" s="31">
        <f>SUM(C8)</f>
        <v>0</v>
      </c>
      <c r="D13" s="31">
        <f>SUM(D8)</f>
        <v>0</v>
      </c>
      <c r="E13" s="31">
        <f>SUM(E8)</f>
        <v>0</v>
      </c>
      <c r="F13" s="31">
        <f>SUM(F8:F12)</f>
        <v>0</v>
      </c>
      <c r="G13" s="31">
        <f t="shared" ref="G13" si="1">SUM(G8:G12)</f>
        <v>0</v>
      </c>
      <c r="H13" s="31">
        <f>SUM(H8:H12)</f>
        <v>0</v>
      </c>
      <c r="I13" s="29"/>
      <c r="J13" s="65"/>
    </row>
    <row r="14" spans="1:12" ht="21" customHeight="1" x14ac:dyDescent="0.15">
      <c r="A14" s="52">
        <v>2</v>
      </c>
      <c r="B14" s="55" t="s">
        <v>33</v>
      </c>
      <c r="C14" s="58">
        <v>13000</v>
      </c>
      <c r="D14" s="52">
        <v>1</v>
      </c>
      <c r="E14" s="58">
        <f t="shared" ref="E14:E51" si="2">C14*D14</f>
        <v>13000</v>
      </c>
      <c r="F14" s="30">
        <v>610.48</v>
      </c>
      <c r="G14" s="30">
        <v>0</v>
      </c>
      <c r="H14" s="30">
        <f t="shared" si="0"/>
        <v>610.48</v>
      </c>
      <c r="I14" s="2" t="s">
        <v>73</v>
      </c>
      <c r="J14" s="63" t="s">
        <v>49</v>
      </c>
    </row>
    <row r="15" spans="1:12" ht="21" customHeight="1" x14ac:dyDescent="0.15">
      <c r="A15" s="54"/>
      <c r="B15" s="57"/>
      <c r="C15" s="60"/>
      <c r="D15" s="54"/>
      <c r="E15" s="60"/>
      <c r="F15" s="30">
        <v>5784.73</v>
      </c>
      <c r="G15" s="30">
        <v>0</v>
      </c>
      <c r="H15" s="30">
        <f t="shared" ref="H15" si="3">F15+G15</f>
        <v>5784.73</v>
      </c>
      <c r="I15" s="2" t="s">
        <v>74</v>
      </c>
      <c r="J15" s="64"/>
    </row>
    <row r="16" spans="1:12" s="25" customFormat="1" ht="21" customHeight="1" x14ac:dyDescent="0.15">
      <c r="A16" s="28"/>
      <c r="B16" s="24" t="s">
        <v>34</v>
      </c>
      <c r="C16" s="31">
        <f>SUM(C14)</f>
        <v>13000</v>
      </c>
      <c r="D16" s="31">
        <f>SUM(D14)</f>
        <v>1</v>
      </c>
      <c r="E16" s="31">
        <f>SUM(E14)</f>
        <v>13000</v>
      </c>
      <c r="F16" s="31">
        <f>SUM(F14:F15)</f>
        <v>6395.2099999999991</v>
      </c>
      <c r="G16" s="31">
        <f>SUM(G14:G15)</f>
        <v>0</v>
      </c>
      <c r="H16" s="31">
        <f>SUM(H14:H15)</f>
        <v>6395.2099999999991</v>
      </c>
      <c r="I16" s="29"/>
      <c r="J16" s="65"/>
    </row>
    <row r="17" spans="1:10" ht="21" customHeight="1" x14ac:dyDescent="0.15">
      <c r="A17" s="62">
        <v>3</v>
      </c>
      <c r="B17" s="80" t="s">
        <v>35</v>
      </c>
      <c r="C17" s="51">
        <v>3000</v>
      </c>
      <c r="D17" s="61">
        <v>1</v>
      </c>
      <c r="E17" s="51">
        <v>3000</v>
      </c>
      <c r="F17" s="30">
        <v>0</v>
      </c>
      <c r="G17" s="30">
        <v>0</v>
      </c>
      <c r="H17" s="30">
        <f t="shared" si="0"/>
        <v>0</v>
      </c>
      <c r="I17" s="2"/>
      <c r="J17" s="66" t="s">
        <v>50</v>
      </c>
    </row>
    <row r="18" spans="1:10" ht="21" customHeight="1" x14ac:dyDescent="0.15">
      <c r="A18" s="62"/>
      <c r="B18" s="80"/>
      <c r="C18" s="51"/>
      <c r="D18" s="61"/>
      <c r="E18" s="51"/>
      <c r="F18" s="30">
        <v>0</v>
      </c>
      <c r="G18" s="30">
        <v>0</v>
      </c>
      <c r="H18" s="30">
        <f t="shared" si="0"/>
        <v>0</v>
      </c>
      <c r="I18" s="2"/>
      <c r="J18" s="67"/>
    </row>
    <row r="19" spans="1:10" ht="21" customHeight="1" x14ac:dyDescent="0.15">
      <c r="A19" s="62"/>
      <c r="B19" s="80"/>
      <c r="C19" s="51"/>
      <c r="D19" s="61"/>
      <c r="E19" s="51"/>
      <c r="F19" s="30">
        <v>0</v>
      </c>
      <c r="G19" s="30">
        <v>0</v>
      </c>
      <c r="H19" s="30">
        <f t="shared" si="0"/>
        <v>0</v>
      </c>
      <c r="I19" s="2"/>
      <c r="J19" s="67"/>
    </row>
    <row r="20" spans="1:10" ht="21" customHeight="1" x14ac:dyDescent="0.15">
      <c r="A20" s="62"/>
      <c r="B20" s="80"/>
      <c r="C20" s="51"/>
      <c r="D20" s="61"/>
      <c r="E20" s="51"/>
      <c r="F20" s="30">
        <v>0</v>
      </c>
      <c r="G20" s="30">
        <v>0</v>
      </c>
      <c r="H20" s="30">
        <f t="shared" si="0"/>
        <v>0</v>
      </c>
      <c r="I20" s="2"/>
      <c r="J20" s="67"/>
    </row>
    <row r="21" spans="1:10" s="25" customFormat="1" ht="21" customHeight="1" x14ac:dyDescent="0.15">
      <c r="A21" s="28"/>
      <c r="B21" s="24" t="s">
        <v>36</v>
      </c>
      <c r="C21" s="31">
        <f>SUM(C17)</f>
        <v>3000</v>
      </c>
      <c r="D21" s="31">
        <f t="shared" ref="D21:E21" si="4">SUM(D17)</f>
        <v>1</v>
      </c>
      <c r="E21" s="31">
        <f t="shared" si="4"/>
        <v>3000</v>
      </c>
      <c r="F21" s="31">
        <f>SUM(F17:F20)</f>
        <v>0</v>
      </c>
      <c r="G21" s="31">
        <f t="shared" ref="G21:H21" si="5">SUM(G17:G20)</f>
        <v>0</v>
      </c>
      <c r="H21" s="31">
        <f t="shared" si="5"/>
        <v>0</v>
      </c>
      <c r="I21" s="29"/>
      <c r="J21" s="68"/>
    </row>
    <row r="22" spans="1:10" ht="21" customHeight="1" x14ac:dyDescent="0.15">
      <c r="A22" s="62">
        <v>4</v>
      </c>
      <c r="B22" s="80" t="s">
        <v>4</v>
      </c>
      <c r="C22" s="51">
        <v>0</v>
      </c>
      <c r="D22" s="61"/>
      <c r="E22" s="51">
        <f t="shared" si="2"/>
        <v>0</v>
      </c>
      <c r="F22" s="30">
        <v>0</v>
      </c>
      <c r="G22" s="30">
        <v>0</v>
      </c>
      <c r="H22" s="30">
        <f t="shared" si="0"/>
        <v>0</v>
      </c>
      <c r="I22" s="2"/>
      <c r="J22" s="66" t="s">
        <v>51</v>
      </c>
    </row>
    <row r="23" spans="1:10" ht="21" customHeight="1" x14ac:dyDescent="0.15">
      <c r="A23" s="62"/>
      <c r="B23" s="80"/>
      <c r="C23" s="51"/>
      <c r="D23" s="61"/>
      <c r="E23" s="51"/>
      <c r="F23" s="30">
        <v>0</v>
      </c>
      <c r="G23" s="30">
        <v>0</v>
      </c>
      <c r="H23" s="30">
        <f t="shared" si="0"/>
        <v>0</v>
      </c>
      <c r="I23" s="2"/>
      <c r="J23" s="67"/>
    </row>
    <row r="24" spans="1:10" s="25" customFormat="1" ht="21" customHeight="1" x14ac:dyDescent="0.15">
      <c r="A24" s="28"/>
      <c r="B24" s="24" t="s">
        <v>37</v>
      </c>
      <c r="C24" s="31">
        <f>SUM(C22)</f>
        <v>0</v>
      </c>
      <c r="D24" s="31">
        <f t="shared" ref="D24:E24" si="6">SUM(D22)</f>
        <v>0</v>
      </c>
      <c r="E24" s="31">
        <f t="shared" si="6"/>
        <v>0</v>
      </c>
      <c r="F24" s="31">
        <f>SUM(F22:F23)</f>
        <v>0</v>
      </c>
      <c r="G24" s="31">
        <f t="shared" ref="G24" si="7">SUM(G22:G23)</f>
        <v>0</v>
      </c>
      <c r="H24" s="31">
        <f>SUM(H22:H23)</f>
        <v>0</v>
      </c>
      <c r="I24" s="29"/>
      <c r="J24" s="68"/>
    </row>
    <row r="25" spans="1:10" ht="21" customHeight="1" x14ac:dyDescent="0.15">
      <c r="A25" s="52">
        <v>5</v>
      </c>
      <c r="B25" s="55" t="s">
        <v>38</v>
      </c>
      <c r="C25" s="58">
        <v>4000</v>
      </c>
      <c r="D25" s="52">
        <v>1</v>
      </c>
      <c r="E25" s="58">
        <f t="shared" si="2"/>
        <v>4000</v>
      </c>
      <c r="F25" s="30">
        <v>0</v>
      </c>
      <c r="G25" s="30">
        <v>0</v>
      </c>
      <c r="H25" s="30">
        <f t="shared" si="0"/>
        <v>0</v>
      </c>
      <c r="I25" s="2"/>
      <c r="J25" s="63" t="s">
        <v>52</v>
      </c>
    </row>
    <row r="26" spans="1:10" ht="21" customHeight="1" x14ac:dyDescent="0.15">
      <c r="A26" s="53"/>
      <c r="B26" s="56"/>
      <c r="C26" s="59"/>
      <c r="D26" s="53"/>
      <c r="E26" s="59"/>
      <c r="F26" s="44">
        <v>0</v>
      </c>
      <c r="G26" s="45">
        <v>0</v>
      </c>
      <c r="H26" s="45">
        <f t="shared" si="0"/>
        <v>0</v>
      </c>
      <c r="I26" s="2"/>
      <c r="J26" s="64"/>
    </row>
    <row r="27" spans="1:10" ht="21" customHeight="1" x14ac:dyDescent="0.15">
      <c r="A27" s="53"/>
      <c r="B27" s="56"/>
      <c r="C27" s="59"/>
      <c r="D27" s="53"/>
      <c r="E27" s="59"/>
      <c r="F27" s="44">
        <v>0</v>
      </c>
      <c r="G27" s="45">
        <v>0</v>
      </c>
      <c r="H27" s="45">
        <f t="shared" si="0"/>
        <v>0</v>
      </c>
      <c r="I27" s="2"/>
      <c r="J27" s="64"/>
    </row>
    <row r="28" spans="1:10" ht="21" customHeight="1" x14ac:dyDescent="0.15">
      <c r="A28" s="53"/>
      <c r="B28" s="56"/>
      <c r="C28" s="59"/>
      <c r="D28" s="53"/>
      <c r="E28" s="59"/>
      <c r="F28" s="45">
        <v>0</v>
      </c>
      <c r="G28" s="45">
        <v>0</v>
      </c>
      <c r="H28" s="45">
        <f t="shared" si="0"/>
        <v>0</v>
      </c>
      <c r="I28" s="2"/>
      <c r="J28" s="64"/>
    </row>
    <row r="29" spans="1:10" ht="21" customHeight="1" x14ac:dyDescent="0.15">
      <c r="A29" s="53"/>
      <c r="B29" s="56"/>
      <c r="C29" s="59"/>
      <c r="D29" s="53"/>
      <c r="E29" s="59"/>
      <c r="F29" s="45">
        <v>0</v>
      </c>
      <c r="G29" s="45">
        <v>0</v>
      </c>
      <c r="H29" s="45">
        <f t="shared" si="0"/>
        <v>0</v>
      </c>
      <c r="I29" s="2"/>
      <c r="J29" s="64"/>
    </row>
    <row r="30" spans="1:10" ht="21" customHeight="1" x14ac:dyDescent="0.15">
      <c r="A30" s="53"/>
      <c r="B30" s="56"/>
      <c r="C30" s="59"/>
      <c r="D30" s="53"/>
      <c r="E30" s="59"/>
      <c r="F30" s="45">
        <v>0</v>
      </c>
      <c r="G30" s="45">
        <v>0</v>
      </c>
      <c r="H30" s="45">
        <f t="shared" si="0"/>
        <v>0</v>
      </c>
      <c r="I30" s="2"/>
      <c r="J30" s="64"/>
    </row>
    <row r="31" spans="1:10" ht="21" customHeight="1" x14ac:dyDescent="0.15">
      <c r="A31" s="53"/>
      <c r="B31" s="56"/>
      <c r="C31" s="59"/>
      <c r="D31" s="53"/>
      <c r="E31" s="59"/>
      <c r="F31" s="45">
        <v>0</v>
      </c>
      <c r="G31" s="45">
        <v>0</v>
      </c>
      <c r="H31" s="45">
        <f t="shared" si="0"/>
        <v>0</v>
      </c>
      <c r="I31" s="2"/>
      <c r="J31" s="64"/>
    </row>
    <row r="32" spans="1:10" ht="21" customHeight="1" x14ac:dyDescent="0.15">
      <c r="A32" s="54"/>
      <c r="B32" s="57"/>
      <c r="C32" s="60"/>
      <c r="D32" s="54"/>
      <c r="E32" s="60"/>
      <c r="F32" s="30">
        <v>0</v>
      </c>
      <c r="G32" s="30">
        <v>0</v>
      </c>
      <c r="H32" s="30">
        <f t="shared" ref="H32" si="8">F32+G32</f>
        <v>0</v>
      </c>
      <c r="I32" s="2"/>
      <c r="J32" s="64"/>
    </row>
    <row r="33" spans="1:10" s="25" customFormat="1" ht="21" customHeight="1" x14ac:dyDescent="0.15">
      <c r="A33" s="28"/>
      <c r="B33" s="24" t="s">
        <v>43</v>
      </c>
      <c r="C33" s="31">
        <f>SUM(C25)</f>
        <v>4000</v>
      </c>
      <c r="D33" s="31">
        <f t="shared" ref="D33:E33" si="9">SUM(D25)</f>
        <v>1</v>
      </c>
      <c r="E33" s="31">
        <f t="shared" si="9"/>
        <v>4000</v>
      </c>
      <c r="F33" s="31">
        <f>SUM(F25:F32)</f>
        <v>0</v>
      </c>
      <c r="G33" s="31">
        <f>SUM(G25:G32)</f>
        <v>0</v>
      </c>
      <c r="H33" s="31">
        <f t="shared" ref="H33" si="10">SUM(H25:H32)</f>
        <v>0</v>
      </c>
      <c r="I33" s="29"/>
      <c r="J33" s="65"/>
    </row>
    <row r="34" spans="1:10" ht="21" customHeight="1" x14ac:dyDescent="0.15">
      <c r="A34" s="62">
        <v>6</v>
      </c>
      <c r="B34" s="80" t="s">
        <v>39</v>
      </c>
      <c r="C34" s="51">
        <v>0</v>
      </c>
      <c r="D34" s="61"/>
      <c r="E34" s="51">
        <f t="shared" si="2"/>
        <v>0</v>
      </c>
      <c r="F34" s="30">
        <v>0</v>
      </c>
      <c r="G34" s="30">
        <v>0</v>
      </c>
      <c r="H34" s="30">
        <f t="shared" si="0"/>
        <v>0</v>
      </c>
      <c r="I34" s="2"/>
      <c r="J34" s="63" t="s">
        <v>53</v>
      </c>
    </row>
    <row r="35" spans="1:10" ht="21" customHeight="1" x14ac:dyDescent="0.15">
      <c r="A35" s="62"/>
      <c r="B35" s="80"/>
      <c r="C35" s="51"/>
      <c r="D35" s="61"/>
      <c r="E35" s="51"/>
      <c r="F35" s="30">
        <v>0</v>
      </c>
      <c r="G35" s="30">
        <v>0</v>
      </c>
      <c r="H35" s="30">
        <f t="shared" si="0"/>
        <v>0</v>
      </c>
      <c r="I35" s="2"/>
      <c r="J35" s="67"/>
    </row>
    <row r="36" spans="1:10" ht="21" customHeight="1" x14ac:dyDescent="0.15">
      <c r="A36" s="62"/>
      <c r="B36" s="80"/>
      <c r="C36" s="51"/>
      <c r="D36" s="61"/>
      <c r="E36" s="51"/>
      <c r="F36" s="30">
        <v>0</v>
      </c>
      <c r="G36" s="30">
        <v>0</v>
      </c>
      <c r="H36" s="30">
        <f t="shared" si="0"/>
        <v>0</v>
      </c>
      <c r="I36" s="2"/>
      <c r="J36" s="67"/>
    </row>
    <row r="37" spans="1:10" ht="21" customHeight="1" x14ac:dyDescent="0.15">
      <c r="A37" s="62"/>
      <c r="B37" s="80"/>
      <c r="C37" s="51"/>
      <c r="D37" s="61"/>
      <c r="E37" s="51"/>
      <c r="F37" s="30">
        <v>0</v>
      </c>
      <c r="G37" s="30">
        <v>0</v>
      </c>
      <c r="H37" s="30">
        <f t="shared" si="0"/>
        <v>0</v>
      </c>
      <c r="I37" s="2"/>
      <c r="J37" s="67"/>
    </row>
    <row r="38" spans="1:10" s="25" customFormat="1" ht="21" customHeight="1" x14ac:dyDescent="0.15">
      <c r="A38" s="28"/>
      <c r="B38" s="24" t="s">
        <v>44</v>
      </c>
      <c r="C38" s="31">
        <f>SUM(C34)</f>
        <v>0</v>
      </c>
      <c r="D38" s="31">
        <f t="shared" ref="D38:E38" si="11">SUM(D34)</f>
        <v>0</v>
      </c>
      <c r="E38" s="31">
        <f t="shared" si="11"/>
        <v>0</v>
      </c>
      <c r="F38" s="31">
        <f>SUM(F34:F37)</f>
        <v>0</v>
      </c>
      <c r="G38" s="31">
        <f t="shared" ref="G38" si="12">SUM(G34:G37)</f>
        <v>0</v>
      </c>
      <c r="H38" s="31">
        <f>SUM(H34:H37)</f>
        <v>0</v>
      </c>
      <c r="I38" s="29"/>
      <c r="J38" s="68"/>
    </row>
    <row r="39" spans="1:10" ht="21" customHeight="1" x14ac:dyDescent="0.15">
      <c r="A39" s="62">
        <v>7</v>
      </c>
      <c r="B39" s="80" t="s">
        <v>40</v>
      </c>
      <c r="C39" s="51">
        <v>0</v>
      </c>
      <c r="D39" s="61"/>
      <c r="E39" s="51">
        <f t="shared" si="2"/>
        <v>0</v>
      </c>
      <c r="F39" s="30">
        <v>0</v>
      </c>
      <c r="G39" s="30">
        <v>0</v>
      </c>
      <c r="H39" s="30">
        <f t="shared" si="0"/>
        <v>0</v>
      </c>
      <c r="I39" s="2"/>
      <c r="J39" s="71"/>
    </row>
    <row r="40" spans="1:10" ht="21" customHeight="1" x14ac:dyDescent="0.15">
      <c r="A40" s="62"/>
      <c r="B40" s="80"/>
      <c r="C40" s="51"/>
      <c r="D40" s="61"/>
      <c r="E40" s="51"/>
      <c r="F40" s="30">
        <v>0</v>
      </c>
      <c r="G40" s="30">
        <v>0</v>
      </c>
      <c r="H40" s="30">
        <f t="shared" si="0"/>
        <v>0</v>
      </c>
      <c r="I40" s="2"/>
      <c r="J40" s="72"/>
    </row>
    <row r="41" spans="1:10" ht="21" customHeight="1" x14ac:dyDescent="0.15">
      <c r="A41" s="62"/>
      <c r="B41" s="80"/>
      <c r="C41" s="51"/>
      <c r="D41" s="61"/>
      <c r="E41" s="51"/>
      <c r="F41" s="30">
        <v>0</v>
      </c>
      <c r="G41" s="30">
        <v>0</v>
      </c>
      <c r="H41" s="30">
        <f t="shared" si="0"/>
        <v>0</v>
      </c>
      <c r="I41" s="2"/>
      <c r="J41" s="72"/>
    </row>
    <row r="42" spans="1:10" ht="21" customHeight="1" x14ac:dyDescent="0.15">
      <c r="A42" s="62"/>
      <c r="B42" s="80"/>
      <c r="C42" s="51"/>
      <c r="D42" s="61"/>
      <c r="E42" s="51"/>
      <c r="F42" s="30">
        <v>0</v>
      </c>
      <c r="G42" s="30">
        <v>0</v>
      </c>
      <c r="H42" s="30">
        <f t="shared" si="0"/>
        <v>0</v>
      </c>
      <c r="I42" s="2"/>
      <c r="J42" s="72"/>
    </row>
    <row r="43" spans="1:10" s="25" customFormat="1" ht="21" customHeight="1" x14ac:dyDescent="0.15">
      <c r="A43" s="28"/>
      <c r="B43" s="24" t="s">
        <v>45</v>
      </c>
      <c r="C43" s="31">
        <f>SUM(C39)</f>
        <v>0</v>
      </c>
      <c r="D43" s="31">
        <f t="shared" ref="D43:E43" si="13">SUM(D39)</f>
        <v>0</v>
      </c>
      <c r="E43" s="31">
        <f t="shared" si="13"/>
        <v>0</v>
      </c>
      <c r="F43" s="31">
        <f>SUM(F39:F42)</f>
        <v>0</v>
      </c>
      <c r="G43" s="31">
        <f t="shared" ref="G43:H43" si="14">SUM(G39:G42)</f>
        <v>0</v>
      </c>
      <c r="H43" s="31">
        <f t="shared" si="14"/>
        <v>0</v>
      </c>
      <c r="I43" s="29"/>
      <c r="J43" s="73"/>
    </row>
    <row r="44" spans="1:10" ht="21" customHeight="1" x14ac:dyDescent="0.15">
      <c r="A44" s="62">
        <v>8</v>
      </c>
      <c r="B44" s="80" t="s">
        <v>3</v>
      </c>
      <c r="C44" s="51">
        <v>0</v>
      </c>
      <c r="D44" s="61"/>
      <c r="E44" s="51">
        <f t="shared" si="2"/>
        <v>0</v>
      </c>
      <c r="F44" s="30">
        <v>0</v>
      </c>
      <c r="G44" s="30">
        <v>0</v>
      </c>
      <c r="H44" s="30">
        <f t="shared" si="0"/>
        <v>0</v>
      </c>
      <c r="I44" s="2"/>
      <c r="J44" s="66" t="s">
        <v>54</v>
      </c>
    </row>
    <row r="45" spans="1:10" ht="21" customHeight="1" x14ac:dyDescent="0.15">
      <c r="A45" s="62"/>
      <c r="B45" s="80"/>
      <c r="C45" s="51"/>
      <c r="D45" s="61"/>
      <c r="E45" s="51"/>
      <c r="F45" s="30">
        <v>0</v>
      </c>
      <c r="G45" s="30">
        <v>0</v>
      </c>
      <c r="H45" s="30">
        <f t="shared" si="0"/>
        <v>0</v>
      </c>
      <c r="I45" s="2"/>
      <c r="J45" s="67"/>
    </row>
    <row r="46" spans="1:10" s="25" customFormat="1" ht="21" customHeight="1" x14ac:dyDescent="0.15">
      <c r="A46" s="28"/>
      <c r="B46" s="24" t="s">
        <v>41</v>
      </c>
      <c r="C46" s="31">
        <f>SUM(C44)</f>
        <v>0</v>
      </c>
      <c r="D46" s="31">
        <f t="shared" ref="D46:E46" si="15">SUM(D44)</f>
        <v>0</v>
      </c>
      <c r="E46" s="31">
        <f t="shared" si="15"/>
        <v>0</v>
      </c>
      <c r="F46" s="31">
        <f>SUM(F44:F45)</f>
        <v>0</v>
      </c>
      <c r="G46" s="31">
        <f t="shared" ref="G46:H46" si="16">SUM(G44:G45)</f>
        <v>0</v>
      </c>
      <c r="H46" s="31">
        <f t="shared" si="16"/>
        <v>0</v>
      </c>
      <c r="I46" s="29"/>
      <c r="J46" s="68"/>
    </row>
    <row r="47" spans="1:10" ht="21" customHeight="1" x14ac:dyDescent="0.15">
      <c r="A47" s="62">
        <v>9</v>
      </c>
      <c r="B47" s="80" t="s">
        <v>42</v>
      </c>
      <c r="C47" s="51">
        <v>0</v>
      </c>
      <c r="D47" s="61"/>
      <c r="E47" s="51">
        <f t="shared" si="2"/>
        <v>0</v>
      </c>
      <c r="F47" s="30">
        <v>0</v>
      </c>
      <c r="G47" s="30">
        <v>0</v>
      </c>
      <c r="H47" s="30">
        <f t="shared" si="0"/>
        <v>0</v>
      </c>
      <c r="I47" s="2"/>
      <c r="J47" s="63" t="s">
        <v>55</v>
      </c>
    </row>
    <row r="48" spans="1:10" ht="21" customHeight="1" x14ac:dyDescent="0.15">
      <c r="A48" s="62"/>
      <c r="B48" s="80"/>
      <c r="C48" s="51"/>
      <c r="D48" s="61"/>
      <c r="E48" s="51"/>
      <c r="F48" s="30">
        <v>0</v>
      </c>
      <c r="G48" s="30">
        <v>0</v>
      </c>
      <c r="H48" s="30">
        <f t="shared" si="0"/>
        <v>0</v>
      </c>
      <c r="I48" s="2"/>
      <c r="J48" s="64"/>
    </row>
    <row r="49" spans="1:10" ht="21" customHeight="1" x14ac:dyDescent="0.15">
      <c r="A49" s="62"/>
      <c r="B49" s="80"/>
      <c r="C49" s="51"/>
      <c r="D49" s="61"/>
      <c r="E49" s="51"/>
      <c r="F49" s="30">
        <v>0</v>
      </c>
      <c r="G49" s="30">
        <v>0</v>
      </c>
      <c r="H49" s="30">
        <f t="shared" si="0"/>
        <v>0</v>
      </c>
      <c r="I49" s="2"/>
      <c r="J49" s="64"/>
    </row>
    <row r="50" spans="1:10" s="25" customFormat="1" ht="21" customHeight="1" x14ac:dyDescent="0.15">
      <c r="A50" s="28"/>
      <c r="B50" s="24" t="s">
        <v>46</v>
      </c>
      <c r="C50" s="31">
        <f>SUM(C47)</f>
        <v>0</v>
      </c>
      <c r="D50" s="31">
        <f t="shared" ref="D50:E50" si="17">SUM(D47)</f>
        <v>0</v>
      </c>
      <c r="E50" s="31">
        <f t="shared" si="17"/>
        <v>0</v>
      </c>
      <c r="F50" s="31">
        <f>SUM(F47:F49)</f>
        <v>0</v>
      </c>
      <c r="G50" s="31">
        <f t="shared" ref="G50:H50" si="18">SUM(G47:G49)</f>
        <v>0</v>
      </c>
      <c r="H50" s="31">
        <f t="shared" si="18"/>
        <v>0</v>
      </c>
      <c r="I50" s="29"/>
      <c r="J50" s="65"/>
    </row>
    <row r="51" spans="1:10" ht="21" customHeight="1" x14ac:dyDescent="0.15">
      <c r="A51" s="52">
        <v>10</v>
      </c>
      <c r="B51" s="55" t="s">
        <v>5</v>
      </c>
      <c r="C51" s="58">
        <v>0</v>
      </c>
      <c r="D51" s="52"/>
      <c r="E51" s="58">
        <f t="shared" si="2"/>
        <v>0</v>
      </c>
      <c r="F51" s="30">
        <v>0</v>
      </c>
      <c r="G51" s="30">
        <v>0</v>
      </c>
      <c r="H51" s="30">
        <v>0</v>
      </c>
      <c r="I51" s="2"/>
      <c r="J51" s="71"/>
    </row>
    <row r="52" spans="1:10" ht="21" customHeight="1" x14ac:dyDescent="0.15">
      <c r="A52" s="53"/>
      <c r="B52" s="56"/>
      <c r="C52" s="59"/>
      <c r="D52" s="53"/>
      <c r="E52" s="59"/>
      <c r="F52" s="30">
        <v>0</v>
      </c>
      <c r="G52" s="30">
        <v>0</v>
      </c>
      <c r="H52" s="30">
        <v>0</v>
      </c>
      <c r="I52" s="2"/>
      <c r="J52" s="72"/>
    </row>
    <row r="53" spans="1:10" ht="21" customHeight="1" x14ac:dyDescent="0.15">
      <c r="A53" s="53"/>
      <c r="B53" s="56"/>
      <c r="C53" s="59"/>
      <c r="D53" s="53"/>
      <c r="E53" s="59"/>
      <c r="F53" s="30">
        <v>0</v>
      </c>
      <c r="G53" s="30">
        <v>0</v>
      </c>
      <c r="H53" s="30">
        <f t="shared" ref="H53:H58" si="19">F53+G53</f>
        <v>0</v>
      </c>
      <c r="I53" s="2"/>
      <c r="J53" s="72"/>
    </row>
    <row r="54" spans="1:10" ht="21" customHeight="1" x14ac:dyDescent="0.15">
      <c r="A54" s="53"/>
      <c r="B54" s="56"/>
      <c r="C54" s="59"/>
      <c r="D54" s="53"/>
      <c r="E54" s="59"/>
      <c r="F54" s="30">
        <v>0</v>
      </c>
      <c r="G54" s="30">
        <v>0</v>
      </c>
      <c r="H54" s="30">
        <f t="shared" si="19"/>
        <v>0</v>
      </c>
      <c r="I54" s="2"/>
      <c r="J54" s="72"/>
    </row>
    <row r="55" spans="1:10" ht="21" customHeight="1" x14ac:dyDescent="0.15">
      <c r="A55" s="53"/>
      <c r="B55" s="56"/>
      <c r="C55" s="59"/>
      <c r="D55" s="53"/>
      <c r="E55" s="59"/>
      <c r="F55" s="30">
        <v>0</v>
      </c>
      <c r="G55" s="30">
        <v>0</v>
      </c>
      <c r="H55" s="30">
        <f t="shared" si="19"/>
        <v>0</v>
      </c>
      <c r="I55" s="2"/>
      <c r="J55" s="72"/>
    </row>
    <row r="56" spans="1:10" ht="21" customHeight="1" x14ac:dyDescent="0.15">
      <c r="A56" s="53"/>
      <c r="B56" s="56"/>
      <c r="C56" s="59"/>
      <c r="D56" s="53"/>
      <c r="E56" s="59"/>
      <c r="F56" s="30">
        <v>0</v>
      </c>
      <c r="G56" s="30">
        <v>0</v>
      </c>
      <c r="H56" s="30">
        <f t="shared" si="19"/>
        <v>0</v>
      </c>
      <c r="I56" s="2"/>
      <c r="J56" s="72"/>
    </row>
    <row r="57" spans="1:10" ht="21" customHeight="1" x14ac:dyDescent="0.15">
      <c r="A57" s="53"/>
      <c r="B57" s="56"/>
      <c r="C57" s="59"/>
      <c r="D57" s="53"/>
      <c r="E57" s="59"/>
      <c r="F57" s="47">
        <v>0</v>
      </c>
      <c r="G57" s="47">
        <v>0</v>
      </c>
      <c r="H57" s="47">
        <f t="shared" si="19"/>
        <v>0</v>
      </c>
      <c r="I57" s="2"/>
      <c r="J57" s="72"/>
    </row>
    <row r="58" spans="1:10" ht="21" customHeight="1" x14ac:dyDescent="0.15">
      <c r="A58" s="53"/>
      <c r="B58" s="56"/>
      <c r="C58" s="59"/>
      <c r="D58" s="53"/>
      <c r="E58" s="59"/>
      <c r="F58" s="30">
        <v>0</v>
      </c>
      <c r="G58" s="30">
        <v>0</v>
      </c>
      <c r="H58" s="30">
        <f t="shared" si="19"/>
        <v>0</v>
      </c>
      <c r="I58" s="2"/>
      <c r="J58" s="72"/>
    </row>
    <row r="59" spans="1:10" ht="21" customHeight="1" x14ac:dyDescent="0.15">
      <c r="A59" s="53"/>
      <c r="B59" s="56"/>
      <c r="C59" s="59"/>
      <c r="D59" s="53"/>
      <c r="E59" s="59"/>
      <c r="F59" s="48">
        <v>0</v>
      </c>
      <c r="G59" s="48">
        <v>0</v>
      </c>
      <c r="H59" s="48">
        <f>F59</f>
        <v>0</v>
      </c>
      <c r="I59" s="2"/>
      <c r="J59" s="72"/>
    </row>
    <row r="60" spans="1:10" ht="21" customHeight="1" x14ac:dyDescent="0.15">
      <c r="A60" s="54"/>
      <c r="B60" s="57"/>
      <c r="C60" s="60"/>
      <c r="D60" s="54"/>
      <c r="E60" s="60"/>
      <c r="F60" s="48">
        <v>0</v>
      </c>
      <c r="G60" s="48">
        <v>0</v>
      </c>
      <c r="H60" s="48">
        <f>F60</f>
        <v>0</v>
      </c>
      <c r="I60" s="2"/>
      <c r="J60" s="72"/>
    </row>
    <row r="61" spans="1:10" s="25" customFormat="1" ht="21" customHeight="1" x14ac:dyDescent="0.15">
      <c r="A61" s="28"/>
      <c r="B61" s="24" t="s">
        <v>47</v>
      </c>
      <c r="C61" s="31">
        <f>SUM(C51)</f>
        <v>0</v>
      </c>
      <c r="D61" s="31">
        <f t="shared" ref="D61:E61" si="20">SUM(D51)</f>
        <v>0</v>
      </c>
      <c r="E61" s="31">
        <f t="shared" si="20"/>
        <v>0</v>
      </c>
      <c r="F61" s="31">
        <f>SUM(F51:F60)</f>
        <v>0</v>
      </c>
      <c r="G61" s="31">
        <f t="shared" ref="G61" si="21">SUM(G51:G58)</f>
        <v>0</v>
      </c>
      <c r="H61" s="31">
        <f>SUM(H51:H60)</f>
        <v>0</v>
      </c>
      <c r="I61" s="29"/>
      <c r="J61" s="73"/>
    </row>
    <row r="62" spans="1:10" ht="21" customHeight="1" x14ac:dyDescent="0.15">
      <c r="A62" s="28"/>
      <c r="B62" s="24" t="s">
        <v>48</v>
      </c>
      <c r="C62" s="31">
        <v>0</v>
      </c>
      <c r="D62" s="31">
        <v>0</v>
      </c>
      <c r="E62" s="31">
        <v>0</v>
      </c>
      <c r="F62" s="31">
        <f t="shared" ref="F62:H62" si="22">SUM(F61,F50,F46,F43,F38,F33,F24,F21,F16,F13)</f>
        <v>6395.2099999999991</v>
      </c>
      <c r="G62" s="31">
        <f t="shared" si="22"/>
        <v>0</v>
      </c>
      <c r="H62" s="31">
        <f t="shared" si="22"/>
        <v>6395.2099999999991</v>
      </c>
      <c r="I62" s="29"/>
      <c r="J62" s="33"/>
    </row>
    <row r="66" spans="1:9" ht="21" customHeight="1" x14ac:dyDescent="0.15">
      <c r="A66" s="78" t="s">
        <v>12</v>
      </c>
      <c r="B66" s="79"/>
      <c r="C66" s="76" t="s">
        <v>13</v>
      </c>
      <c r="D66" s="76"/>
      <c r="E66" s="76" t="s">
        <v>17</v>
      </c>
      <c r="F66" s="76"/>
      <c r="G66" s="76" t="s">
        <v>18</v>
      </c>
      <c r="H66" s="76"/>
      <c r="I66" s="26" t="s">
        <v>14</v>
      </c>
    </row>
    <row r="67" spans="1:9" ht="21" customHeight="1" x14ac:dyDescent="0.15">
      <c r="A67" s="81">
        <v>0</v>
      </c>
      <c r="B67" s="77"/>
      <c r="C67" s="77">
        <f>H62</f>
        <v>6395.2099999999991</v>
      </c>
      <c r="D67" s="77"/>
      <c r="E67" s="77">
        <f>F62</f>
        <v>6395.2099999999991</v>
      </c>
      <c r="F67" s="77"/>
      <c r="G67" s="77">
        <v>0</v>
      </c>
      <c r="H67" s="77"/>
      <c r="I67" s="27">
        <f>A67-C67</f>
        <v>-6395.2099999999991</v>
      </c>
    </row>
    <row r="69" spans="1:9" ht="21" customHeight="1" x14ac:dyDescent="0.15">
      <c r="A69" s="34" t="s">
        <v>58</v>
      </c>
      <c r="B69" s="35" t="s">
        <v>70</v>
      </c>
      <c r="C69" s="36" t="s">
        <v>59</v>
      </c>
      <c r="D69" s="34"/>
      <c r="E69" s="34" t="s">
        <v>60</v>
      </c>
      <c r="F69" s="34"/>
      <c r="G69" s="34" t="s">
        <v>61</v>
      </c>
      <c r="H69" s="34"/>
      <c r="I69" s="35"/>
    </row>
  </sheetData>
  <mergeCells count="76">
    <mergeCell ref="C2:H2"/>
    <mergeCell ref="B6:B7"/>
    <mergeCell ref="C6:E6"/>
    <mergeCell ref="F6:I6"/>
    <mergeCell ref="A6:A7"/>
    <mergeCell ref="B8:B12"/>
    <mergeCell ref="A8:A12"/>
    <mergeCell ref="C8:C12"/>
    <mergeCell ref="D8:D12"/>
    <mergeCell ref="E8:E12"/>
    <mergeCell ref="A34:A37"/>
    <mergeCell ref="A39:A42"/>
    <mergeCell ref="A44:A45"/>
    <mergeCell ref="A25:A32"/>
    <mergeCell ref="B17:B20"/>
    <mergeCell ref="B22:B23"/>
    <mergeCell ref="B34:B37"/>
    <mergeCell ref="B39:B42"/>
    <mergeCell ref="B44:B45"/>
    <mergeCell ref="B25:B32"/>
    <mergeCell ref="G66:H66"/>
    <mergeCell ref="G67:H67"/>
    <mergeCell ref="A66:B66"/>
    <mergeCell ref="A47:A49"/>
    <mergeCell ref="B47:B49"/>
    <mergeCell ref="C47:C49"/>
    <mergeCell ref="D47:D49"/>
    <mergeCell ref="E47:E49"/>
    <mergeCell ref="A67:B67"/>
    <mergeCell ref="C66:D66"/>
    <mergeCell ref="C67:D67"/>
    <mergeCell ref="E66:F66"/>
    <mergeCell ref="E67:F67"/>
    <mergeCell ref="J14:J16"/>
    <mergeCell ref="J44:J46"/>
    <mergeCell ref="J4:J5"/>
    <mergeCell ref="H4:I5"/>
    <mergeCell ref="J51:J61"/>
    <mergeCell ref="J17:J21"/>
    <mergeCell ref="J6:J7"/>
    <mergeCell ref="J8:J13"/>
    <mergeCell ref="J22:J24"/>
    <mergeCell ref="J39:J43"/>
    <mergeCell ref="J47:J50"/>
    <mergeCell ref="J25:J33"/>
    <mergeCell ref="J34:J38"/>
    <mergeCell ref="A14:A15"/>
    <mergeCell ref="B14:B15"/>
    <mergeCell ref="C14:C15"/>
    <mergeCell ref="D14:D15"/>
    <mergeCell ref="C25:C32"/>
    <mergeCell ref="D25:D32"/>
    <mergeCell ref="A17:A20"/>
    <mergeCell ref="A22:A23"/>
    <mergeCell ref="E14:E15"/>
    <mergeCell ref="C17:C20"/>
    <mergeCell ref="E17:E20"/>
    <mergeCell ref="D17:D20"/>
    <mergeCell ref="D22:D23"/>
    <mergeCell ref="E22:E23"/>
    <mergeCell ref="E25:E32"/>
    <mergeCell ref="C22:C23"/>
    <mergeCell ref="C34:C37"/>
    <mergeCell ref="D34:D37"/>
    <mergeCell ref="E34:E37"/>
    <mergeCell ref="E39:E42"/>
    <mergeCell ref="A51:A60"/>
    <mergeCell ref="B51:B60"/>
    <mergeCell ref="C51:C60"/>
    <mergeCell ref="D51:D60"/>
    <mergeCell ref="E51:E60"/>
    <mergeCell ref="D44:D45"/>
    <mergeCell ref="C39:C42"/>
    <mergeCell ref="D39:D42"/>
    <mergeCell ref="C44:C45"/>
    <mergeCell ref="E44:E45"/>
  </mergeCells>
  <phoneticPr fontId="1" type="noConversion"/>
  <pageMargins left="0.7" right="0.7" top="0.75" bottom="0.75" header="0.3" footer="0.3"/>
  <pageSetup paperSize="9" scale="53" orientation="portrait" verticalDpi="300" r:id="rId1"/>
  <colBreaks count="1" manualBreakCount="1">
    <brk id="9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20"/>
  <sheetViews>
    <sheetView tabSelected="1" zoomScale="80" zoomScaleNormal="80" workbookViewId="0">
      <selection activeCell="F35" sqref="F35"/>
    </sheetView>
  </sheetViews>
  <sheetFormatPr defaultRowHeight="13.5" x14ac:dyDescent="0.15"/>
  <cols>
    <col min="1" max="1" width="1.5" customWidth="1"/>
    <col min="2" max="3" width="2.25" customWidth="1"/>
    <col min="4" max="4" width="12.125" customWidth="1"/>
    <col min="5" max="5" width="0.875" customWidth="1"/>
    <col min="6" max="6" width="18" customWidth="1"/>
    <col min="7" max="7" width="11.625" customWidth="1"/>
    <col min="8" max="8" width="11.125" customWidth="1"/>
    <col min="9" max="9" width="1" customWidth="1"/>
    <col min="10" max="10" width="11.875" customWidth="1"/>
    <col min="11" max="11" width="36" customWidth="1"/>
  </cols>
  <sheetData>
    <row r="1" spans="1:11" x14ac:dyDescent="0.15">
      <c r="B1" s="4"/>
      <c r="C1" s="4"/>
      <c r="D1" s="4"/>
      <c r="E1" s="4"/>
      <c r="F1" s="4"/>
      <c r="G1" s="4"/>
      <c r="H1" s="4"/>
      <c r="I1" s="4"/>
      <c r="J1" s="4"/>
      <c r="K1" s="4"/>
    </row>
    <row r="3" spans="1:11" ht="18.75" x14ac:dyDescent="0.15">
      <c r="B3" s="82"/>
      <c r="C3" s="82"/>
      <c r="D3" s="82"/>
      <c r="E3" s="82"/>
      <c r="F3" s="82"/>
      <c r="G3" s="82"/>
      <c r="H3" s="82"/>
      <c r="I3" s="82"/>
      <c r="J3" s="82"/>
      <c r="K3" s="82"/>
    </row>
    <row r="4" spans="1:11" ht="20.100000000000001" customHeight="1" x14ac:dyDescent="0.15">
      <c r="B4" s="5"/>
      <c r="C4" s="5"/>
      <c r="D4" s="5"/>
      <c r="E4" s="5"/>
      <c r="F4" s="5"/>
      <c r="G4" s="5"/>
      <c r="H4" s="5"/>
      <c r="I4" s="5"/>
      <c r="J4" s="5"/>
      <c r="K4" s="6"/>
    </row>
    <row r="7" spans="1:11" ht="18.75" x14ac:dyDescent="0.15">
      <c r="A7" s="82" t="s">
        <v>63</v>
      </c>
      <c r="B7" s="82"/>
      <c r="C7" s="82"/>
      <c r="D7" s="82"/>
      <c r="E7" s="82"/>
      <c r="F7" s="82"/>
      <c r="G7" s="82"/>
      <c r="H7" s="82"/>
      <c r="I7" s="82"/>
      <c r="J7" s="82"/>
      <c r="K7" s="82"/>
    </row>
    <row r="9" spans="1:11" ht="20.100000000000001" customHeight="1" x14ac:dyDescent="0.15">
      <c r="B9" s="7"/>
      <c r="C9" s="8"/>
      <c r="D9" s="40" t="s">
        <v>19</v>
      </c>
      <c r="E9" s="40"/>
      <c r="F9" s="86" t="s">
        <v>75</v>
      </c>
      <c r="G9" s="86"/>
      <c r="H9" s="40" t="s">
        <v>20</v>
      </c>
      <c r="I9" s="8"/>
      <c r="J9" s="86" t="s">
        <v>78</v>
      </c>
      <c r="K9" s="87"/>
    </row>
    <row r="10" spans="1:11" ht="20.100000000000001" customHeight="1" x14ac:dyDescent="0.15">
      <c r="B10" s="9"/>
      <c r="C10" s="10"/>
      <c r="D10" s="11" t="s">
        <v>21</v>
      </c>
      <c r="E10" s="11"/>
      <c r="F10" s="88" t="s">
        <v>76</v>
      </c>
      <c r="G10" s="88"/>
      <c r="H10" s="11" t="s">
        <v>22</v>
      </c>
      <c r="I10" s="10"/>
      <c r="J10" s="88" t="s">
        <v>79</v>
      </c>
      <c r="K10" s="89"/>
    </row>
    <row r="11" spans="1:11" ht="20.100000000000001" customHeight="1" x14ac:dyDescent="0.15">
      <c r="B11" s="9"/>
      <c r="C11" s="10"/>
      <c r="D11" s="11" t="s">
        <v>23</v>
      </c>
      <c r="E11" s="11"/>
      <c r="F11" s="88" t="s">
        <v>77</v>
      </c>
      <c r="G11" s="88"/>
      <c r="H11" s="11" t="s">
        <v>24</v>
      </c>
      <c r="I11" s="12"/>
      <c r="J11" s="88" t="s">
        <v>80</v>
      </c>
      <c r="K11" s="89"/>
    </row>
    <row r="12" spans="1:11" ht="20.100000000000001" customHeight="1" x14ac:dyDescent="0.15">
      <c r="B12" s="13"/>
      <c r="C12" s="14"/>
      <c r="D12" s="41"/>
      <c r="E12" s="41"/>
      <c r="F12" s="42"/>
      <c r="G12" s="42"/>
      <c r="H12" s="41" t="s">
        <v>62</v>
      </c>
      <c r="I12" s="43"/>
      <c r="J12" s="100" t="s">
        <v>81</v>
      </c>
      <c r="K12" s="101"/>
    </row>
    <row r="13" spans="1:11" ht="20.100000000000001" customHeight="1" x14ac:dyDescent="0.25"/>
    <row r="14" spans="1:11" ht="20.100000000000001" customHeight="1" x14ac:dyDescent="0.15">
      <c r="B14" s="99"/>
      <c r="C14" s="99"/>
      <c r="D14" s="38" t="s">
        <v>68</v>
      </c>
      <c r="E14" s="99" t="s">
        <v>69</v>
      </c>
      <c r="F14" s="99"/>
      <c r="G14" s="16" t="s">
        <v>67</v>
      </c>
      <c r="H14" s="16" t="s">
        <v>65</v>
      </c>
      <c r="I14" s="102" t="s">
        <v>66</v>
      </c>
      <c r="J14" s="102"/>
      <c r="K14" s="39" t="s">
        <v>64</v>
      </c>
    </row>
    <row r="15" spans="1:11" ht="20.100000000000001" customHeight="1" x14ac:dyDescent="0.15">
      <c r="B15" s="99">
        <v>1</v>
      </c>
      <c r="C15" s="99"/>
      <c r="D15" s="37" t="s">
        <v>82</v>
      </c>
      <c r="E15" s="99" t="s">
        <v>83</v>
      </c>
      <c r="F15" s="99"/>
      <c r="G15" s="16">
        <v>100</v>
      </c>
      <c r="H15" s="16">
        <v>3</v>
      </c>
      <c r="I15" s="90">
        <v>300</v>
      </c>
      <c r="J15" s="91"/>
      <c r="K15" s="19"/>
    </row>
    <row r="16" spans="1:11" ht="20.100000000000001" customHeight="1" x14ac:dyDescent="0.25">
      <c r="B16" s="99">
        <v>2</v>
      </c>
      <c r="C16" s="99"/>
      <c r="D16" s="37"/>
      <c r="E16" s="99"/>
      <c r="F16" s="99"/>
      <c r="G16" s="50"/>
      <c r="H16" s="50"/>
      <c r="I16" s="90"/>
      <c r="J16" s="91"/>
      <c r="K16" s="19"/>
    </row>
    <row r="17" spans="2:11" ht="20.100000000000001" customHeight="1" x14ac:dyDescent="0.25">
      <c r="B17" s="99">
        <v>3</v>
      </c>
      <c r="C17" s="99"/>
      <c r="D17" s="37"/>
      <c r="E17" s="94"/>
      <c r="F17" s="95"/>
      <c r="G17" s="49"/>
      <c r="H17" s="49"/>
      <c r="I17" s="90"/>
      <c r="J17" s="91"/>
      <c r="K17" s="19"/>
    </row>
    <row r="18" spans="2:11" ht="20.100000000000001" customHeight="1" x14ac:dyDescent="0.25">
      <c r="B18" s="99">
        <v>4</v>
      </c>
      <c r="C18" s="99"/>
      <c r="D18" s="37"/>
      <c r="E18" s="99"/>
      <c r="F18" s="99"/>
      <c r="G18" s="16"/>
      <c r="H18" s="16"/>
      <c r="I18" s="90"/>
      <c r="J18" s="91"/>
      <c r="K18" s="19"/>
    </row>
    <row r="19" spans="2:11" ht="20.100000000000001" customHeight="1" x14ac:dyDescent="0.15">
      <c r="B19" s="92" t="s">
        <v>25</v>
      </c>
      <c r="C19" s="96"/>
      <c r="D19" s="96"/>
      <c r="E19" s="96"/>
      <c r="F19" s="93"/>
      <c r="G19" s="17"/>
      <c r="H19" s="17">
        <f>SUM(H5:H18)</f>
        <v>3</v>
      </c>
      <c r="I19" s="97">
        <f>SUM(I15:J18)</f>
        <v>300</v>
      </c>
      <c r="J19" s="98"/>
      <c r="K19" s="18"/>
    </row>
    <row r="20" spans="2:11" ht="20.100000000000001" customHeight="1" x14ac:dyDescent="0.15">
      <c r="B20" s="15" t="s">
        <v>26</v>
      </c>
      <c r="C20" s="15"/>
      <c r="D20" s="46"/>
      <c r="E20" s="15"/>
      <c r="F20" s="15" t="s">
        <v>27</v>
      </c>
      <c r="G20" s="15" t="s">
        <v>28</v>
      </c>
      <c r="H20" s="15"/>
      <c r="I20" s="15"/>
      <c r="J20" s="15" t="s">
        <v>29</v>
      </c>
      <c r="K20" s="15"/>
    </row>
  </sheetData>
  <mergeCells count="26">
    <mergeCell ref="I18:J18"/>
    <mergeCell ref="B17:C17"/>
    <mergeCell ref="E17:F17"/>
    <mergeCell ref="I17:J17"/>
    <mergeCell ref="J12:K12"/>
    <mergeCell ref="E18:F18"/>
    <mergeCell ref="B15:C15"/>
    <mergeCell ref="E15:F15"/>
    <mergeCell ref="E14:F14"/>
    <mergeCell ref="I14:J14"/>
    <mergeCell ref="B18:C18"/>
    <mergeCell ref="I15:J15"/>
    <mergeCell ref="A7:K7"/>
    <mergeCell ref="B19:F19"/>
    <mergeCell ref="I19:J19"/>
    <mergeCell ref="F9:G9"/>
    <mergeCell ref="J9:K9"/>
    <mergeCell ref="F10:G10"/>
    <mergeCell ref="J10:K10"/>
    <mergeCell ref="F11:G11"/>
    <mergeCell ref="J11:K11"/>
    <mergeCell ref="B16:C16"/>
    <mergeCell ref="E16:F16"/>
    <mergeCell ref="I16:J16"/>
    <mergeCell ref="B14:C14"/>
    <mergeCell ref="B3:K3"/>
  </mergeCells>
  <phoneticPr fontId="1" type="noConversion"/>
  <pageMargins left="0.70866141732283472" right="0.70866141732283472" top="0.74803149606299213" bottom="0.74803149606299213" header="0.31496062992125984" footer="0.31496062992125984"/>
  <pageSetup paperSize="9" scale="81" orientation="portrait" r:id="rId1"/>
  <colBreaks count="1" manualBreakCount="1">
    <brk id="11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垫付报销单</vt:lpstr>
      <vt:lpstr>员工差旅明细</vt:lpstr>
      <vt:lpstr>员工差旅明细!Print_Area</vt:lpstr>
    </vt:vector>
  </TitlesOfParts>
  <Company>微软中国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zhenbadao</cp:lastModifiedBy>
  <cp:lastPrinted>2019-09-25T06:50:54Z</cp:lastPrinted>
  <dcterms:created xsi:type="dcterms:W3CDTF">2014-04-15T08:52:03Z</dcterms:created>
  <dcterms:modified xsi:type="dcterms:W3CDTF">2019-09-25T06:50:57Z</dcterms:modified>
</cp:coreProperties>
</file>