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.xu\Desktop\别克\2019\对话寓言\首演\预算及费用\旅行社\"/>
    </mc:Choice>
  </mc:AlternateContent>
  <bookViews>
    <workbookView xWindow="0" yWindow="60" windowWidth="19320" windowHeight="9675"/>
  </bookViews>
  <sheets>
    <sheet name="寓言第三季" sheetId="16" r:id="rId1"/>
  </sheets>
  <definedNames>
    <definedName name="_xlnm.Print_Area" localSheetId="0">寓言第三季!$A$1:$H$15</definedName>
    <definedName name="_xlnm.Print_Titles" localSheetId="0">寓言第三季!$1:$7</definedName>
  </definedNames>
  <calcPr calcId="162913" concurrentCalc="0"/>
</workbook>
</file>

<file path=xl/calcChain.xml><?xml version="1.0" encoding="utf-8"?>
<calcChain xmlns="http://schemas.openxmlformats.org/spreadsheetml/2006/main">
  <c r="F13" i="16" l="1"/>
  <c r="F11" i="16"/>
  <c r="G13" i="16"/>
  <c r="G12" i="16"/>
  <c r="G11" i="16"/>
  <c r="G10" i="16"/>
  <c r="G9" i="16"/>
  <c r="G8" i="16"/>
  <c r="G14" i="16"/>
  <c r="G15" i="16"/>
</calcChain>
</file>

<file path=xl/sharedStrings.xml><?xml version="1.0" encoding="utf-8"?>
<sst xmlns="http://schemas.openxmlformats.org/spreadsheetml/2006/main" count="29" uniqueCount="26">
  <si>
    <t>项目</t>
  </si>
  <si>
    <t>规格</t>
  </si>
  <si>
    <t>次数</t>
  </si>
  <si>
    <t>数量</t>
  </si>
  <si>
    <t>总计（Net）</t>
  </si>
  <si>
    <t>备注</t>
    <phoneticPr fontId="1" type="noConversion"/>
  </si>
  <si>
    <t>总计（报价为净价不含可抵扣6%增值税）</t>
  </si>
  <si>
    <t>国家大剧院，北京</t>
  </si>
  <si>
    <t>Venue:</t>
  </si>
  <si>
    <t>Date:</t>
  </si>
  <si>
    <t>Event:</t>
  </si>
  <si>
    <t>工作人员住宿费</t>
  </si>
  <si>
    <t>价格</t>
  </si>
  <si>
    <t>合计（人民币：元）</t>
  </si>
  <si>
    <t>Project No:</t>
  </si>
  <si>
    <t>Number of Person:</t>
  </si>
  <si>
    <t>2人</t>
  </si>
  <si>
    <t>2019别克《对话·寓言2047》第三季首演暨导演采访</t>
  </si>
  <si>
    <t>2019年9月13日</t>
  </si>
  <si>
    <t>工作人员酒店：北京富力万丽酒店</t>
  </si>
  <si>
    <t>万博宣伟-张倍豪，万博宣伟-徐颖</t>
  </si>
  <si>
    <t>现场工作人员活动支持2人，含踩点、现场支持等</t>
  </si>
  <si>
    <t>工作人员交通</t>
  </si>
  <si>
    <t>工作人员餐饮</t>
  </si>
  <si>
    <t>工作人员餐饮费</t>
  </si>
  <si>
    <t>工作人员打车费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</si>
</sst>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&quot;¥&quot;* #,##0.00_ ;_ &quot;¥&quot;* \-#,##0.00_ ;_ &quot;¥&quot;* &quot;-&quot;??_ ;_ @_ "/>
    <numFmt numFmtId="165" formatCode="_ * #,##0.00_ ;_ * \-#,##0.00_ ;_ * &quot;-&quot;??_ ;_ @_ "/>
    <numFmt numFmtId="166" formatCode="#,##0_ "/>
    <numFmt numFmtId="167" formatCode="_ &quot;￥&quot;* #,##0.00_ ;_ &quot;￥&quot;* \-#,##0.00_ ;_ &quot;￥&quot;* &quot;-&quot;??_ ;_ @_ 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-* #,##0.00\ [$€-1]_-;\-* #,##0.00\ [$€-1]_-;_-* &quot;-&quot;??\ [$€-1]_-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Calibri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4" fillId="0" borderId="0"/>
    <xf numFmtId="0" fontId="3" fillId="0" borderId="0"/>
    <xf numFmtId="0" fontId="24" fillId="0" borderId="0"/>
    <xf numFmtId="0" fontId="21" fillId="0" borderId="0"/>
    <xf numFmtId="0" fontId="2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0" fontId="2" fillId="0" borderId="0"/>
    <xf numFmtId="0" fontId="2" fillId="0" borderId="0"/>
    <xf numFmtId="0" fontId="26" fillId="0" borderId="0"/>
    <xf numFmtId="0" fontId="27" fillId="0" borderId="11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167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48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2" fillId="24" borderId="0" xfId="46" applyFont="1" applyFill="1" applyAlignment="1">
      <alignment vertical="center"/>
    </xf>
    <xf numFmtId="38" fontId="22" fillId="24" borderId="0" xfId="46" applyNumberFormat="1" applyFont="1" applyFill="1" applyAlignment="1">
      <alignment horizontal="center" vertical="center"/>
    </xf>
    <xf numFmtId="0" fontId="32" fillId="24" borderId="10" xfId="46" applyFont="1" applyFill="1" applyBorder="1" applyAlignment="1">
      <alignment horizontal="left" vertical="center"/>
    </xf>
    <xf numFmtId="0" fontId="32" fillId="24" borderId="0" xfId="46" applyFont="1" applyFill="1" applyAlignment="1">
      <alignment horizontal="left" vertical="center"/>
    </xf>
    <xf numFmtId="0" fontId="32" fillId="24" borderId="0" xfId="46" applyFont="1" applyFill="1">
      <alignment vertical="center"/>
    </xf>
    <xf numFmtId="0" fontId="32" fillId="0" borderId="10" xfId="46" applyFont="1" applyFill="1" applyBorder="1" applyAlignment="1">
      <alignment horizontal="left" vertical="center" wrapText="1"/>
    </xf>
    <xf numFmtId="38" fontId="33" fillId="20" borderId="10" xfId="46" applyNumberFormat="1" applyFont="1" applyFill="1" applyBorder="1" applyAlignment="1">
      <alignment horizontal="left" vertical="center" wrapText="1"/>
    </xf>
    <xf numFmtId="0" fontId="32" fillId="24" borderId="0" xfId="46" applyFont="1" applyFill="1" applyAlignment="1">
      <alignment vertical="center"/>
    </xf>
    <xf numFmtId="0" fontId="33" fillId="24" borderId="10" xfId="46" applyFont="1" applyFill="1" applyBorder="1" applyAlignment="1">
      <alignment horizontal="left" vertical="center" wrapText="1"/>
    </xf>
    <xf numFmtId="38" fontId="33" fillId="24" borderId="10" xfId="46" applyNumberFormat="1" applyFont="1" applyFill="1" applyBorder="1" applyAlignment="1">
      <alignment horizontal="left" vertical="center"/>
    </xf>
    <xf numFmtId="0" fontId="32" fillId="25" borderId="10" xfId="46" applyFont="1" applyFill="1" applyBorder="1" applyAlignment="1">
      <alignment horizontal="left" vertical="center" wrapText="1"/>
    </xf>
    <xf numFmtId="166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 wrapText="1"/>
    </xf>
    <xf numFmtId="0" fontId="32" fillId="27" borderId="10" xfId="46" applyFont="1" applyFill="1" applyBorder="1" applyAlignment="1">
      <alignment horizontal="left" vertical="center" wrapText="1"/>
    </xf>
    <xf numFmtId="0" fontId="35" fillId="28" borderId="10" xfId="46" applyFont="1" applyFill="1" applyBorder="1" applyAlignment="1">
      <alignment vertical="center" wrapText="1"/>
    </xf>
    <xf numFmtId="38" fontId="32" fillId="27" borderId="10" xfId="46" applyNumberFormat="1" applyFont="1" applyFill="1" applyBorder="1" applyAlignment="1">
      <alignment horizontal="left" vertical="center"/>
    </xf>
    <xf numFmtId="38" fontId="34" fillId="28" borderId="10" xfId="46" applyNumberFormat="1" applyFont="1" applyFill="1" applyBorder="1" applyAlignment="1">
      <alignment horizontal="left" vertical="center"/>
    </xf>
    <xf numFmtId="14" fontId="32" fillId="0" borderId="10" xfId="46" applyNumberFormat="1" applyFont="1" applyFill="1" applyBorder="1" applyAlignment="1">
      <alignment horizontal="left" vertical="center" wrapText="1"/>
    </xf>
    <xf numFmtId="0" fontId="32" fillId="0" borderId="0" xfId="46" applyFont="1" applyFill="1" applyAlignment="1">
      <alignment horizontal="left" vertical="center"/>
    </xf>
    <xf numFmtId="0" fontId="32" fillId="0" borderId="17" xfId="46" applyFont="1" applyFill="1" applyBorder="1" applyAlignment="1">
      <alignment horizontal="left" vertical="center" wrapText="1"/>
    </xf>
    <xf numFmtId="0" fontId="22" fillId="26" borderId="14" xfId="46" applyFont="1" applyFill="1" applyBorder="1" applyAlignment="1">
      <alignment horizontal="center" vertical="center"/>
    </xf>
    <xf numFmtId="0" fontId="22" fillId="26" borderId="15" xfId="46" applyFont="1" applyFill="1" applyBorder="1" applyAlignment="1">
      <alignment horizontal="center" vertical="center"/>
    </xf>
    <xf numFmtId="0" fontId="22" fillId="26" borderId="16" xfId="46" applyFont="1" applyFill="1" applyBorder="1" applyAlignment="1">
      <alignment horizontal="center" vertical="center"/>
    </xf>
    <xf numFmtId="0" fontId="32" fillId="24" borderId="14" xfId="46" applyFont="1" applyFill="1" applyBorder="1" applyAlignment="1">
      <alignment horizontal="left" vertical="center" wrapText="1"/>
    </xf>
    <xf numFmtId="0" fontId="32" fillId="24" borderId="15" xfId="46" applyFont="1" applyFill="1" applyBorder="1" applyAlignment="1">
      <alignment horizontal="left" vertical="center" wrapText="1"/>
    </xf>
    <xf numFmtId="0" fontId="32" fillId="24" borderId="16" xfId="46" applyFont="1" applyFill="1" applyBorder="1" applyAlignment="1">
      <alignment horizontal="left" vertical="center" wrapText="1"/>
    </xf>
    <xf numFmtId="0" fontId="33" fillId="27" borderId="14" xfId="46" applyFont="1" applyFill="1" applyBorder="1" applyAlignment="1">
      <alignment horizontal="center" vertical="center"/>
    </xf>
    <xf numFmtId="0" fontId="33" fillId="27" borderId="15" xfId="46" applyFont="1" applyFill="1" applyBorder="1" applyAlignment="1">
      <alignment horizontal="center" vertical="center"/>
    </xf>
    <xf numFmtId="0" fontId="33" fillId="27" borderId="16" xfId="46" applyFont="1" applyFill="1" applyBorder="1" applyAlignment="1">
      <alignment horizontal="center" vertical="center"/>
    </xf>
    <xf numFmtId="0" fontId="34" fillId="28" borderId="14" xfId="46" applyFont="1" applyFill="1" applyBorder="1" applyAlignment="1">
      <alignment horizontal="center" vertical="center"/>
    </xf>
    <xf numFmtId="0" fontId="34" fillId="28" borderId="15" xfId="46" applyFont="1" applyFill="1" applyBorder="1" applyAlignment="1">
      <alignment horizontal="center" vertical="center"/>
    </xf>
    <xf numFmtId="0" fontId="34" fillId="28" borderId="16" xfId="46" applyFont="1" applyFill="1" applyBorder="1" applyAlignment="1">
      <alignment horizontal="center" vertical="center"/>
    </xf>
    <xf numFmtId="14" fontId="32" fillId="24" borderId="14" xfId="46" applyNumberFormat="1" applyFont="1" applyFill="1" applyBorder="1" applyAlignment="1">
      <alignment horizontal="left" vertical="center"/>
    </xf>
    <xf numFmtId="14" fontId="32" fillId="24" borderId="15" xfId="46" applyNumberFormat="1" applyFont="1" applyFill="1" applyBorder="1" applyAlignment="1">
      <alignment horizontal="left" vertical="center"/>
    </xf>
    <xf numFmtId="14" fontId="32" fillId="24" borderId="16" xfId="46" applyNumberFormat="1" applyFont="1" applyFill="1" applyBorder="1" applyAlignment="1">
      <alignment horizontal="left" vertical="center"/>
    </xf>
    <xf numFmtId="0" fontId="32" fillId="24" borderId="14" xfId="46" applyFont="1" applyFill="1" applyBorder="1" applyAlignment="1">
      <alignment vertical="center"/>
    </xf>
    <xf numFmtId="0" fontId="32" fillId="24" borderId="15" xfId="46" applyFont="1" applyFill="1" applyBorder="1" applyAlignment="1">
      <alignment vertical="center"/>
    </xf>
    <xf numFmtId="0" fontId="32" fillId="24" borderId="16" xfId="46" applyFont="1" applyFill="1" applyBorder="1" applyAlignment="1">
      <alignment vertical="center"/>
    </xf>
    <xf numFmtId="0" fontId="33" fillId="20" borderId="14" xfId="46" applyFont="1" applyFill="1" applyBorder="1" applyAlignment="1">
      <alignment horizontal="left" vertical="center" wrapText="1"/>
    </xf>
    <xf numFmtId="0" fontId="33" fillId="20" borderId="15" xfId="46" applyFont="1" applyFill="1" applyBorder="1" applyAlignment="1">
      <alignment horizontal="left" vertical="center" wrapText="1"/>
    </xf>
    <xf numFmtId="0" fontId="33" fillId="20" borderId="16" xfId="46" applyFont="1" applyFill="1" applyBorder="1" applyAlignment="1">
      <alignment horizontal="left" vertical="center" wrapText="1"/>
    </xf>
    <xf numFmtId="0" fontId="33" fillId="24" borderId="10" xfId="46" applyFont="1" applyFill="1" applyBorder="1" applyAlignment="1">
      <alignment horizontal="left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一般_Sheet1" xfId="45"/>
    <cellStyle name="好 2" xfId="72"/>
    <cellStyle name="差 2" xfId="70"/>
    <cellStyle name="常规 2" xfId="46"/>
    <cellStyle name="常规 2 2" xfId="51"/>
    <cellStyle name="常规 3" xfId="47"/>
    <cellStyle name="常规 4" xfId="50"/>
    <cellStyle name="常规 6" xfId="71"/>
    <cellStyle name="标题 1 2" xfId="65"/>
    <cellStyle name="标题 2 2" xfId="66"/>
    <cellStyle name="标题 3 2" xfId="67"/>
    <cellStyle name="标题 4 2" xfId="68"/>
    <cellStyle name="标题 5" xfId="69"/>
    <cellStyle name="样式 1" xfId="44"/>
    <cellStyle name="样式 1 2" xfId="49"/>
    <cellStyle name="检查单元格 2" xfId="77"/>
    <cellStyle name="汇总 2" xfId="73"/>
    <cellStyle name="注释 2" xfId="84"/>
    <cellStyle name="解释性文本 2" xfId="78"/>
    <cellStyle name="警告文本 2" xfId="79"/>
    <cellStyle name="计算 2" xfId="76"/>
    <cellStyle name="货币 2" xfId="74"/>
    <cellStyle name="货币 3" xfId="75"/>
    <cellStyle name="输入 2" xfId="83"/>
    <cellStyle name="输出 2" xfId="82"/>
    <cellStyle name="适中 2" xfId="81"/>
    <cellStyle name="链接单元格 2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814687</xdr:colOff>
      <xdr:row>0</xdr:row>
      <xdr:rowOff>567691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1"/>
          <a:ext cx="786112" cy="5486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5"/>
  <sheetViews>
    <sheetView tabSelected="1" view="pageBreakPreview" zoomScaleSheetLayoutView="100" workbookViewId="0">
      <selection activeCell="A8" sqref="A8:F8"/>
    </sheetView>
  </sheetViews>
  <sheetFormatPr defaultColWidth="19.75" defaultRowHeight="14.25"/>
  <cols>
    <col min="1" max="1" width="20.75" style="5" bestFit="1" customWidth="1" collapsed="1"/>
    <col min="2" max="2" width="7.625" style="4" customWidth="1" collapsed="1"/>
    <col min="3" max="3" width="36.75" style="1" bestFit="1" customWidth="1"/>
    <col min="4" max="6" width="7.625" style="6" customWidth="1"/>
    <col min="7" max="7" width="15.625" style="6" bestFit="1" customWidth="1"/>
    <col min="8" max="8" width="11.625" style="2" customWidth="1"/>
    <col min="9" max="9" width="19.75" style="4"/>
    <col min="10" max="16384" width="19.75" style="3"/>
  </cols>
  <sheetData>
    <row r="1" spans="1:9" ht="45.95" customHeight="1">
      <c r="A1" s="26"/>
      <c r="B1" s="27"/>
      <c r="C1" s="27"/>
      <c r="D1" s="27"/>
      <c r="E1" s="27"/>
      <c r="F1" s="27"/>
      <c r="G1" s="27"/>
      <c r="H1" s="28"/>
    </row>
    <row r="2" spans="1:9" s="8" customFormat="1" ht="16.5" customHeight="1">
      <c r="A2" s="7" t="s">
        <v>10</v>
      </c>
      <c r="B2" s="29" t="s">
        <v>17</v>
      </c>
      <c r="C2" s="30"/>
      <c r="D2" s="30"/>
      <c r="E2" s="30"/>
      <c r="F2" s="30"/>
      <c r="G2" s="30"/>
      <c r="H2" s="31"/>
    </row>
    <row r="3" spans="1:9" s="8" customFormat="1" ht="16.5">
      <c r="A3" s="7" t="s">
        <v>9</v>
      </c>
      <c r="B3" s="38" t="s">
        <v>18</v>
      </c>
      <c r="C3" s="39"/>
      <c r="D3" s="39"/>
      <c r="E3" s="39"/>
      <c r="F3" s="39"/>
      <c r="G3" s="39"/>
      <c r="H3" s="40"/>
    </row>
    <row r="4" spans="1:9" s="8" customFormat="1" ht="16.5">
      <c r="A4" s="7" t="s">
        <v>8</v>
      </c>
      <c r="B4" s="41" t="s">
        <v>7</v>
      </c>
      <c r="C4" s="42"/>
      <c r="D4" s="42"/>
      <c r="E4" s="42"/>
      <c r="F4" s="42"/>
      <c r="G4" s="42"/>
      <c r="H4" s="43"/>
    </row>
    <row r="5" spans="1:9" s="8" customFormat="1" ht="16.5" hidden="1">
      <c r="A5" s="7" t="s">
        <v>14</v>
      </c>
      <c r="B5" s="41"/>
      <c r="C5" s="42"/>
      <c r="D5" s="42"/>
      <c r="E5" s="42"/>
      <c r="F5" s="42"/>
      <c r="G5" s="42"/>
      <c r="H5" s="43"/>
    </row>
    <row r="6" spans="1:9" s="8" customFormat="1" ht="16.5" hidden="1">
      <c r="A6" s="7" t="s">
        <v>15</v>
      </c>
      <c r="B6" s="41"/>
      <c r="C6" s="42"/>
      <c r="D6" s="42"/>
      <c r="E6" s="42"/>
      <c r="F6" s="42"/>
      <c r="G6" s="42"/>
      <c r="H6" s="43"/>
    </row>
    <row r="7" spans="1:9" s="8" customFormat="1" ht="16.5">
      <c r="A7" s="47" t="s">
        <v>0</v>
      </c>
      <c r="B7" s="47"/>
      <c r="C7" s="13" t="s">
        <v>1</v>
      </c>
      <c r="D7" s="14" t="s">
        <v>2</v>
      </c>
      <c r="E7" s="14" t="s">
        <v>3</v>
      </c>
      <c r="F7" s="14" t="s">
        <v>12</v>
      </c>
      <c r="G7" s="14" t="s">
        <v>13</v>
      </c>
      <c r="H7" s="13" t="s">
        <v>5</v>
      </c>
    </row>
    <row r="8" spans="1:9" s="8" customFormat="1" ht="16.5">
      <c r="A8" s="44" t="s">
        <v>19</v>
      </c>
      <c r="B8" s="45"/>
      <c r="C8" s="45"/>
      <c r="D8" s="45"/>
      <c r="E8" s="45"/>
      <c r="F8" s="46"/>
      <c r="G8" s="11">
        <f>SUM(G9:G9)</f>
        <v>1200</v>
      </c>
      <c r="H8" s="15"/>
    </row>
    <row r="9" spans="1:9" s="8" customFormat="1" ht="16.5">
      <c r="A9" s="25" t="s">
        <v>11</v>
      </c>
      <c r="B9" s="10" t="s">
        <v>16</v>
      </c>
      <c r="C9" s="10" t="s">
        <v>20</v>
      </c>
      <c r="D9" s="16">
        <v>1</v>
      </c>
      <c r="E9" s="17">
        <v>2</v>
      </c>
      <c r="F9" s="16">
        <v>600</v>
      </c>
      <c r="G9" s="17">
        <f>D9*E9*F9</f>
        <v>1200</v>
      </c>
      <c r="H9" s="17"/>
    </row>
    <row r="10" spans="1:9" s="8" customFormat="1" ht="16.5">
      <c r="A10" s="44" t="s">
        <v>23</v>
      </c>
      <c r="B10" s="45"/>
      <c r="C10" s="45"/>
      <c r="D10" s="45"/>
      <c r="E10" s="45"/>
      <c r="F10" s="46"/>
      <c r="G10" s="11">
        <f>SUM(G11:G11)</f>
        <v>1342</v>
      </c>
      <c r="H10" s="15"/>
    </row>
    <row r="11" spans="1:9" s="24" customFormat="1" ht="16.5">
      <c r="A11" s="10" t="s">
        <v>24</v>
      </c>
      <c r="B11" s="10" t="s">
        <v>16</v>
      </c>
      <c r="C11" s="23" t="s">
        <v>21</v>
      </c>
      <c r="D11" s="16">
        <v>1</v>
      </c>
      <c r="E11" s="17">
        <v>1</v>
      </c>
      <c r="F11" s="18">
        <f>61+132+188+448+233+280</f>
        <v>1342</v>
      </c>
      <c r="G11" s="18">
        <f>D11*E11*F11</f>
        <v>1342</v>
      </c>
      <c r="H11" s="10"/>
    </row>
    <row r="12" spans="1:9" s="8" customFormat="1" ht="16.5">
      <c r="A12" s="44" t="s">
        <v>22</v>
      </c>
      <c r="B12" s="45"/>
      <c r="C12" s="45"/>
      <c r="D12" s="45"/>
      <c r="E12" s="45"/>
      <c r="F12" s="46"/>
      <c r="G12" s="11">
        <f>SUM(G13:G13)</f>
        <v>2195.83</v>
      </c>
      <c r="H12" s="15"/>
    </row>
    <row r="13" spans="1:9" s="8" customFormat="1" ht="16.5">
      <c r="A13" s="10" t="s">
        <v>25</v>
      </c>
      <c r="B13" s="10" t="s">
        <v>16</v>
      </c>
      <c r="C13" s="10" t="s">
        <v>21</v>
      </c>
      <c r="D13" s="16">
        <v>1</v>
      </c>
      <c r="E13" s="17">
        <v>1</v>
      </c>
      <c r="F13" s="17">
        <f>25.13+142.21+150.96+326.79+348+498.3+367.05+243.35+94.04</f>
        <v>2195.83</v>
      </c>
      <c r="G13" s="18">
        <f>D13*E13*F13</f>
        <v>2195.83</v>
      </c>
      <c r="H13" s="10"/>
    </row>
    <row r="14" spans="1:9" s="12" customFormat="1" ht="15.75" customHeight="1">
      <c r="A14" s="32" t="s">
        <v>4</v>
      </c>
      <c r="B14" s="33"/>
      <c r="C14" s="33"/>
      <c r="D14" s="33"/>
      <c r="E14" s="33"/>
      <c r="F14" s="34"/>
      <c r="G14" s="21">
        <f>SUM(G8,G10,G12)</f>
        <v>4737.83</v>
      </c>
      <c r="H14" s="19"/>
      <c r="I14" s="8"/>
    </row>
    <row r="15" spans="1:9" s="9" customFormat="1" ht="15.75" customHeight="1">
      <c r="A15" s="35" t="s">
        <v>6</v>
      </c>
      <c r="B15" s="36"/>
      <c r="C15" s="36"/>
      <c r="D15" s="36"/>
      <c r="E15" s="36"/>
      <c r="F15" s="37"/>
      <c r="G15" s="22">
        <f>G14*1.1</f>
        <v>5211.6130000000003</v>
      </c>
      <c r="H15" s="20"/>
      <c r="I15" s="8"/>
    </row>
  </sheetData>
  <mergeCells count="12">
    <mergeCell ref="A1:H1"/>
    <mergeCell ref="B2:H2"/>
    <mergeCell ref="A14:F14"/>
    <mergeCell ref="A15:F15"/>
    <mergeCell ref="B3:H3"/>
    <mergeCell ref="B4:H4"/>
    <mergeCell ref="A12:F12"/>
    <mergeCell ref="A7:B7"/>
    <mergeCell ref="A8:F8"/>
    <mergeCell ref="A10:F10"/>
    <mergeCell ref="B5:H5"/>
    <mergeCell ref="B6:H6"/>
  </mergeCells>
  <phoneticPr fontId="1" type="noConversion"/>
  <pageMargins left="0.60972222222222228" right="0.17916666666666667" top="0.4" bottom="0.50902777777777775" header="0.32916666666666666" footer="0.51111111111111107"/>
  <pageSetup paperSize="9" scale="77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寓言第三季</vt:lpstr>
      <vt:lpstr>寓言第三季!Print_Area</vt:lpstr>
      <vt:lpstr>寓言第三季!Print_Titles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Xu, Lauren (SHN-WSW)</cp:lastModifiedBy>
  <cp:revision/>
  <cp:lastPrinted>2017-05-24T04:40:19Z</cp:lastPrinted>
  <dcterms:created xsi:type="dcterms:W3CDTF">1996-12-17T01:32:42Z</dcterms:created>
  <dcterms:modified xsi:type="dcterms:W3CDTF">2019-09-17T04:02:37Z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