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1120" yWindow="1120" windowWidth="24480" windowHeight="1494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28" i="2" l="1"/>
  <c r="I34" i="2"/>
  <c r="I35" i="2"/>
  <c r="I36" i="2"/>
  <c r="H36" i="2"/>
  <c r="J29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<sst xmlns="http://schemas.openxmlformats.org/spreadsheetml/2006/main" count="125" uniqueCount="104">
  <si>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</si>
  <si>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</si>
  <si>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</si>
  <si>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</si>
  <si>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</si>
  <si>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</si>
  <si>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</si>
  <si>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</si>
  <si>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</si>
  <si>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</si>
  <si>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</si>
  <si>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</si>
  <si>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</si>
  <si>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</si>
  <si>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</si>
  <si>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</si>
  <si>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</si>
  <si>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</si>
  <si>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</si>
  <si>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</si>
  <si>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</si>
  <si>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</si>
  <si>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</si>
  <si>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</si>
  <si>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</si>
  <si>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</si>
  <si>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</si>
  <si>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</si>
  <si>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</si>
  <si>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</si>
  <si>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</si>
  <si>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</si>
  <si>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</si>
  <si>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</si>
  <si>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</si>
  <si>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</si>
  <si>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</si>
  <si>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</si>
  <si>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</si>
  <si>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</si>
  <si>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</si>
  <si>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</si>
  <si>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</si>
  <si>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</si>
  <si>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</si>
  <si>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</si>
  <si>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</si>
  <si>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</si>
  <si>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</si>
  <si>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</si>
  <si>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</si>
  <si>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</si>
  <si>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</si>
  <si>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</si>
  <si>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</si>
  <si>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</si>
  <si>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</si>
  <si>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</si>
  <si>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</si>
  <si>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</si>
  <si>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</si>
  <si>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</si>
  <si>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</si>
  <si>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</si>
  <si>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</si>
  <si>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</si>
  <si>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</si>
  <si>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</si>
  <si>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</si>
  <si>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</si>
  <si>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</si>
  <si>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</si>
  <si>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</si>
  <si>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</si>
  <si>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</si>
  <si>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</si>
  <si>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</si>
  <si>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</si>
  <si>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</si>
  <si>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</si>
  <si>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</si>
  <si>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</si>
  <si>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</si>
  <si>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</si>
  <si>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</si>
  <si>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</si>
  <si>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</si>
  <si>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</si>
  <si>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</si>
  <si>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</si>
  <si>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</si>
  <si>
    <t>张蓉蓉</t>
    <phoneticPr fontId="12" type="noConversion"/>
  </si>
  <si>
    <t>2018年3月17-20日</t>
    <phoneticPr fontId="12" type="noConversion"/>
  </si>
  <si>
    <t>HMZA-190314-BLL686</t>
    <phoneticPr fontId="12" type="noConversion"/>
  </si>
  <si>
    <t>物料快递</t>
    <phoneticPr fontId="12" type="noConversion"/>
  </si>
  <si>
    <t>物料搬运费</t>
    <phoneticPr fontId="12" type="noConversion"/>
  </si>
  <si>
    <t>物料车费</t>
    <phoneticPr fontId="12" type="noConversion"/>
  </si>
  <si>
    <t>兼职</t>
    <phoneticPr fontId="12" type="noConversion"/>
  </si>
  <si>
    <t>搬运工</t>
    <phoneticPr fontId="12" type="noConversion"/>
  </si>
  <si>
    <t>淘宝毛绒玩具、服装道具，</t>
    <phoneticPr fontId="12" type="noConversion"/>
  </si>
  <si>
    <t>桌椅租赁</t>
    <phoneticPr fontId="12" type="noConversion"/>
  </si>
  <si>
    <t>衣架，穿衣镜</t>
    <phoneticPr fontId="12" type="noConversion"/>
  </si>
  <si>
    <t>椅背贴</t>
    <phoneticPr fontId="12" type="noConversion"/>
  </si>
  <si>
    <t>木质画架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</si>
</sst>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26" workbookViewId="0">
      <selection activeCell="J45" sqref="J45:J52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10.83203125" style="32" bestFit="1" customWidth="1"/>
    <col min="5" max="5" width="10.332031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>
      <c r="A25" s="63">
        <v>5</v>
      </c>
      <c r="B25" s="57" t="s">
        <v>27</v>
      </c>
      <c r="C25" s="68">
        <v>15000</v>
      </c>
      <c r="D25" s="63">
        <v>1</v>
      </c>
      <c r="E25" s="68">
        <f t="shared" si="2"/>
        <v>15000</v>
      </c>
      <c r="F25" s="37">
        <v>0</v>
      </c>
      <c r="G25" s="37">
        <v>0</v>
      </c>
      <c r="H25" s="37">
        <f t="shared" si="0"/>
        <v>0</v>
      </c>
      <c r="I25" s="45" t="s">
        <v>99</v>
      </c>
      <c r="J25" s="71" t="s">
        <v>28</v>
      </c>
    </row>
    <row r="26" spans="1:10" ht="21" customHeight="1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>
      <c r="A27" s="38"/>
      <c r="B27" s="39" t="s">
        <v>29</v>
      </c>
      <c r="C27" s="40">
        <f>SUM(C25)</f>
        <v>15000</v>
      </c>
      <c r="D27" s="40">
        <f t="shared" ref="D27:E27" si="9">SUM(D25)</f>
        <v>1</v>
      </c>
      <c r="E27" s="40">
        <f t="shared" si="9"/>
        <v>15000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>
      <c r="A28" s="62">
        <v>6</v>
      </c>
      <c r="B28" s="56" t="s">
        <v>30</v>
      </c>
      <c r="C28" s="67">
        <v>10000</v>
      </c>
      <c r="D28" s="70">
        <v>1</v>
      </c>
      <c r="E28" s="67">
        <f t="shared" si="2"/>
        <v>10000</v>
      </c>
      <c r="F28" s="37">
        <v>0</v>
      </c>
      <c r="G28" s="37">
        <v>0</v>
      </c>
      <c r="H28" s="37">
        <f t="shared" si="0"/>
        <v>0</v>
      </c>
      <c r="I28" s="45" t="s">
        <v>97</v>
      </c>
      <c r="J28" s="71" t="s">
        <v>31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 t="s">
        <v>98</v>
      </c>
      <c r="J29" s="80"/>
    </row>
    <row r="30" spans="1:10" ht="21" customHeight="1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>
      <c r="A32" s="38"/>
      <c r="B32" s="39" t="s">
        <v>32</v>
      </c>
      <c r="C32" s="40">
        <f>SUM(C28)</f>
        <v>10000</v>
      </c>
      <c r="D32" s="40">
        <f t="shared" ref="D32:E32" si="11">SUM(D28)</f>
        <v>1</v>
      </c>
      <c r="E32" s="40">
        <f t="shared" si="11"/>
        <v>10000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>
      <c r="A33" s="62">
        <v>7</v>
      </c>
      <c r="B33" s="56" t="s">
        <v>33</v>
      </c>
      <c r="C33" s="67">
        <v>1000</v>
      </c>
      <c r="D33" s="70">
        <v>1</v>
      </c>
      <c r="E33" s="67">
        <f t="shared" si="2"/>
        <v>1000</v>
      </c>
      <c r="F33" s="37">
        <v>0</v>
      </c>
      <c r="G33" s="37">
        <v>0</v>
      </c>
      <c r="H33" s="37">
        <f t="shared" si="0"/>
        <v>0</v>
      </c>
      <c r="I33" s="45" t="s">
        <v>102</v>
      </c>
      <c r="J33" s="74"/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>
      <c r="A37" s="38"/>
      <c r="B37" s="39" t="s">
        <v>34</v>
      </c>
      <c r="C37" s="40">
        <f>SUM(C33)</f>
        <v>1000</v>
      </c>
      <c r="D37" s="40">
        <f t="shared" ref="D37:E37" si="13">SUM(D33)</f>
        <v>1</v>
      </c>
      <c r="E37" s="40">
        <f t="shared" si="13"/>
        <v>1000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>
      <c r="A45" s="63">
        <v>10</v>
      </c>
      <c r="B45" s="56" t="s">
        <v>41</v>
      </c>
      <c r="C45" s="67">
        <v>14000</v>
      </c>
      <c r="D45" s="70">
        <v>1</v>
      </c>
      <c r="E45" s="67">
        <f t="shared" si="2"/>
        <v>14000</v>
      </c>
      <c r="F45" s="37">
        <v>0</v>
      </c>
      <c r="G45" s="37">
        <v>0</v>
      </c>
      <c r="H45" s="37">
        <f t="shared" si="0"/>
        <v>0</v>
      </c>
      <c r="I45" s="45" t="s">
        <v>94</v>
      </c>
      <c r="J45" s="74"/>
    </row>
    <row r="46" spans="1:10" ht="21" customHeight="1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 t="s">
        <v>95</v>
      </c>
      <c r="J46" s="75"/>
    </row>
    <row r="47" spans="1:10" ht="21" customHeight="1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 t="s">
        <v>96</v>
      </c>
      <c r="J47" s="75"/>
    </row>
    <row r="48" spans="1:10" ht="21" customHeight="1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 t="s">
        <v>100</v>
      </c>
      <c r="J48" s="75"/>
    </row>
    <row r="49" spans="1:10" ht="21" customHeight="1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 t="s">
        <v>101</v>
      </c>
      <c r="J49" s="75"/>
    </row>
    <row r="50" spans="1:10" ht="21" customHeight="1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 t="s">
        <v>103</v>
      </c>
      <c r="J50" s="75"/>
    </row>
    <row r="51" spans="1:10" ht="21" customHeight="1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>
      <c r="A52" s="38"/>
      <c r="B52" s="39" t="s">
        <v>42</v>
      </c>
      <c r="C52" s="40">
        <f>SUM(C45)</f>
        <v>14000</v>
      </c>
      <c r="D52" s="40">
        <f t="shared" ref="D52:E52" si="20">SUM(D45)</f>
        <v>1</v>
      </c>
      <c r="E52" s="40">
        <f t="shared" si="20"/>
        <v>14000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>
      <c r="A53" s="38"/>
      <c r="B53" s="39" t="s">
        <v>43</v>
      </c>
      <c r="C53" s="40">
        <f>SUM(C52,C44,C40,C37,C32,C27,C24,C21,C16,C13)</f>
        <v>40000</v>
      </c>
      <c r="D53" s="40">
        <f t="shared" ref="D53:H53" si="22">SUM(D52,D44,D40,D37,D32,D27,D24,D21,D16,D13)</f>
        <v>4</v>
      </c>
      <c r="E53" s="40">
        <f t="shared" si="22"/>
        <v>40000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9">
        <f>E53</f>
        <v>40000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40000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view="pageBreakPreview" topLeftCell="A4" zoomScaleSheetLayoutView="100" workbookViewId="0">
      <selection activeCell="F5" sqref="F5:G8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2" t="s">
        <v>91</v>
      </c>
      <c r="G5" s="82"/>
      <c r="H5" s="5" t="s">
        <v>55</v>
      </c>
      <c r="I5" s="4"/>
      <c r="J5" s="82" t="s">
        <v>90</v>
      </c>
      <c r="K5" s="83"/>
    </row>
    <row r="6" spans="2:11" ht="20" customHeight="1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" customHeight="1">
      <c r="B7" s="6"/>
      <c r="C7" s="7"/>
      <c r="D7" s="8" t="s">
        <v>60</v>
      </c>
      <c r="E7" s="8"/>
      <c r="F7" s="84" t="s">
        <v>92</v>
      </c>
      <c r="G7" s="84"/>
      <c r="H7" s="8" t="s">
        <v>61</v>
      </c>
      <c r="I7" s="22"/>
      <c r="J7" s="86"/>
      <c r="K7" s="85"/>
    </row>
    <row r="8" spans="2:11" ht="20" customHeight="1">
      <c r="B8" s="9"/>
      <c r="C8" s="10"/>
      <c r="D8" s="11"/>
      <c r="E8" s="11"/>
      <c r="F8" s="12"/>
      <c r="G8" s="12"/>
      <c r="H8" s="11" t="s">
        <v>62</v>
      </c>
      <c r="I8" s="23"/>
      <c r="J8" s="87" t="s">
        <v>93</v>
      </c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63</v>
      </c>
      <c r="E10" s="91" t="s">
        <v>64</v>
      </c>
      <c r="F10" s="92"/>
      <c r="G10" s="16" t="s">
        <v>65</v>
      </c>
      <c r="H10" s="15" t="s">
        <v>66</v>
      </c>
      <c r="I10" s="91" t="s">
        <v>67</v>
      </c>
      <c r="J10" s="92"/>
      <c r="K10" s="16" t="s">
        <v>68</v>
      </c>
    </row>
    <row r="11" spans="2:11" ht="20" customHeight="1">
      <c r="B11" s="93">
        <v>1</v>
      </c>
      <c r="C11" s="94"/>
      <c r="D11" s="97" t="s">
        <v>69</v>
      </c>
      <c r="E11" s="93" t="s">
        <v>70</v>
      </c>
      <c r="F11" s="94"/>
      <c r="G11" s="17"/>
      <c r="H11" s="17"/>
      <c r="I11" s="95"/>
      <c r="J11" s="96"/>
      <c r="K11" s="24"/>
    </row>
    <row r="12" spans="2:11" ht="20" customHeight="1">
      <c r="B12" s="93">
        <v>2</v>
      </c>
      <c r="C12" s="94"/>
      <c r="D12" s="98"/>
      <c r="E12" s="99" t="s">
        <v>71</v>
      </c>
      <c r="F12" s="99"/>
      <c r="G12" s="17"/>
      <c r="H12" s="17"/>
      <c r="I12" s="95"/>
      <c r="J12" s="96"/>
      <c r="K12" s="24"/>
    </row>
    <row r="13" spans="2:11" ht="20" customHeight="1">
      <c r="B13" s="93">
        <v>3</v>
      </c>
      <c r="C13" s="94"/>
      <c r="D13" s="98"/>
      <c r="E13" s="93" t="s">
        <v>72</v>
      </c>
      <c r="F13" s="94"/>
      <c r="G13" s="17"/>
      <c r="H13" s="17"/>
      <c r="I13" s="95"/>
      <c r="J13" s="96"/>
      <c r="K13" s="24"/>
    </row>
    <row r="14" spans="2:11" ht="20" customHeight="1">
      <c r="B14" s="93">
        <v>4</v>
      </c>
      <c r="C14" s="94"/>
      <c r="D14" s="98"/>
      <c r="E14" s="93" t="s">
        <v>73</v>
      </c>
      <c r="F14" s="94"/>
      <c r="G14" s="17"/>
      <c r="H14" s="17"/>
      <c r="I14" s="95"/>
      <c r="J14" s="96"/>
      <c r="K14" s="24"/>
    </row>
    <row r="15" spans="2:11" ht="20" customHeight="1">
      <c r="B15" s="93">
        <v>5</v>
      </c>
      <c r="C15" s="94"/>
      <c r="D15" s="97" t="s">
        <v>41</v>
      </c>
      <c r="E15" s="99" t="s">
        <v>74</v>
      </c>
      <c r="F15" s="99"/>
      <c r="G15" s="17"/>
      <c r="H15" s="17"/>
      <c r="I15" s="95"/>
      <c r="J15" s="96"/>
      <c r="K15" s="24"/>
    </row>
    <row r="16" spans="2:11" ht="20" customHeight="1">
      <c r="B16" s="93">
        <v>6</v>
      </c>
      <c r="C16" s="94"/>
      <c r="D16" s="98"/>
      <c r="E16" s="99"/>
      <c r="F16" s="99"/>
      <c r="G16" s="17"/>
      <c r="H16" s="17"/>
      <c r="I16" s="95"/>
      <c r="J16" s="96"/>
      <c r="K16" s="24"/>
    </row>
    <row r="17" spans="1:11" ht="20" customHeight="1">
      <c r="B17" s="93">
        <v>7</v>
      </c>
      <c r="C17" s="94"/>
      <c r="D17" s="103"/>
      <c r="E17" s="99"/>
      <c r="F17" s="99"/>
      <c r="G17" s="17"/>
      <c r="H17" s="17"/>
      <c r="I17" s="95"/>
      <c r="J17" s="96"/>
      <c r="K17" s="24"/>
    </row>
    <row r="18" spans="1:11" ht="20" customHeight="1">
      <c r="B18" s="91" t="s">
        <v>43</v>
      </c>
      <c r="C18" s="100"/>
      <c r="D18" s="100"/>
      <c r="E18" s="100"/>
      <c r="F18" s="92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4" t="s">
        <v>66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6" t="s">
        <v>76</v>
      </c>
    </row>
    <row r="21" spans="1:11" ht="20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 t="s">
        <v>78</v>
      </c>
      <c r="E23" s="13"/>
      <c r="F23" s="13" t="s">
        <v>50</v>
      </c>
      <c r="G23" s="13" t="s">
        <v>79</v>
      </c>
      <c r="H23" s="13"/>
      <c r="I23" s="13"/>
      <c r="J23" s="13" t="s">
        <v>52</v>
      </c>
      <c r="K23" s="13"/>
    </row>
    <row r="26" spans="1:11" ht="17">
      <c r="A26" s="50" t="s">
        <v>80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2" t="str">
        <f>F5</f>
        <v>张蓉蓉</v>
      </c>
      <c r="G28" s="82"/>
      <c r="H28" s="5" t="s">
        <v>55</v>
      </c>
      <c r="I28" s="4"/>
      <c r="J28" s="82" t="str">
        <f>J5</f>
        <v>经理</v>
      </c>
      <c r="K28" s="83"/>
    </row>
    <row r="29" spans="1:11" ht="20" customHeight="1">
      <c r="B29" s="6"/>
      <c r="C29" s="7"/>
      <c r="D29" s="8" t="s">
        <v>56</v>
      </c>
      <c r="E29" s="8"/>
      <c r="F29" s="84" t="s">
        <v>85</v>
      </c>
      <c r="G29" s="84"/>
      <c r="H29" s="8" t="s">
        <v>58</v>
      </c>
      <c r="I29" s="7"/>
      <c r="J29" s="84" t="str">
        <f>J6</f>
        <v>企划部</v>
      </c>
      <c r="K29" s="85"/>
    </row>
    <row r="30" spans="1:11" ht="20" customHeight="1">
      <c r="B30" s="6"/>
      <c r="C30" s="7"/>
      <c r="D30" s="8" t="s">
        <v>60</v>
      </c>
      <c r="E30" s="8"/>
      <c r="F30" s="84" t="s">
        <v>86</v>
      </c>
      <c r="G30" s="84"/>
      <c r="H30" s="8" t="s">
        <v>61</v>
      </c>
      <c r="I30" s="22"/>
      <c r="J30" s="86">
        <v>43424</v>
      </c>
      <c r="K30" s="85"/>
    </row>
    <row r="31" spans="1:11" ht="20" customHeight="1">
      <c r="B31" s="9"/>
      <c r="C31" s="10"/>
      <c r="D31" s="11"/>
      <c r="E31" s="11"/>
      <c r="F31" s="12"/>
      <c r="G31" s="12"/>
      <c r="H31" s="11" t="s">
        <v>62</v>
      </c>
      <c r="I31" s="23"/>
      <c r="J31" s="87"/>
      <c r="K31" s="88"/>
    </row>
    <row r="32" spans="1:11" ht="20" customHeight="1"/>
    <row r="33" spans="2:11" ht="20" customHeight="1">
      <c r="B33" s="99"/>
      <c r="C33" s="99"/>
      <c r="D33" s="19" t="s">
        <v>81</v>
      </c>
      <c r="E33" s="99" t="s">
        <v>82</v>
      </c>
      <c r="F33" s="99"/>
      <c r="G33" s="17" t="s">
        <v>83</v>
      </c>
      <c r="H33" s="17" t="s">
        <v>84</v>
      </c>
      <c r="I33" s="106" t="s">
        <v>43</v>
      </c>
      <c r="J33" s="106"/>
      <c r="K33" s="28" t="s">
        <v>68</v>
      </c>
    </row>
    <row r="34" spans="2:11" ht="20" customHeight="1">
      <c r="B34" s="99">
        <v>1</v>
      </c>
      <c r="C34" s="99"/>
      <c r="D34" s="20" t="s">
        <v>85</v>
      </c>
      <c r="E34" s="99" t="s">
        <v>87</v>
      </c>
      <c r="F34" s="99"/>
      <c r="G34" s="17">
        <v>200</v>
      </c>
      <c r="H34" s="17">
        <v>3</v>
      </c>
      <c r="I34" s="95">
        <f>G34*H34</f>
        <v>600</v>
      </c>
      <c r="J34" s="96"/>
      <c r="K34" s="29"/>
    </row>
    <row r="35" spans="2:11" ht="20" customHeight="1">
      <c r="B35" s="99">
        <v>2</v>
      </c>
      <c r="C35" s="99"/>
      <c r="D35" s="20" t="s">
        <v>88</v>
      </c>
      <c r="E35" s="99" t="s">
        <v>89</v>
      </c>
      <c r="F35" s="99"/>
      <c r="G35" s="17">
        <v>100</v>
      </c>
      <c r="H35" s="17">
        <v>6</v>
      </c>
      <c r="I35" s="95">
        <f>G35*H35</f>
        <v>600</v>
      </c>
      <c r="J35" s="96"/>
      <c r="K35" s="29"/>
    </row>
    <row r="36" spans="2:11" ht="20" customHeight="1">
      <c r="B36" s="91" t="s">
        <v>43</v>
      </c>
      <c r="C36" s="100"/>
      <c r="D36" s="100"/>
      <c r="E36" s="100"/>
      <c r="F36" s="92"/>
      <c r="G36" s="18"/>
      <c r="H36" s="18">
        <f>SUM(H19:H35)</f>
        <v>9</v>
      </c>
      <c r="I36" s="101">
        <f>SUM(I34:J35)</f>
        <v>1200</v>
      </c>
      <c r="J36" s="102"/>
      <c r="K36" s="25"/>
    </row>
    <row r="37" spans="2:11" ht="20" customHeight="1">
      <c r="B37" s="13" t="s">
        <v>77</v>
      </c>
      <c r="C37" s="13"/>
      <c r="D37" s="13"/>
      <c r="E37" s="13"/>
      <c r="F37" s="13" t="s">
        <v>50</v>
      </c>
      <c r="G37" s="13" t="s">
        <v>79</v>
      </c>
      <c r="H37" s="13"/>
      <c r="I37" s="13"/>
      <c r="J37" s="13" t="s">
        <v>52</v>
      </c>
      <c r="K37" s="13"/>
    </row>
  </sheetData>
  <sortState ref="J8:K8">
    <sortCondition ref="J8"/>
  </sortState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2019-03-07T06:57:11Z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