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55" windowHeight="7920"/>
  </bookViews>
  <sheets>
    <sheet name="员工报销明细" sheetId="3" r:id="rId1"/>
    <sheet name="员工差旅明细" sheetId="2" r:id="rId2"/>
  </sheets>
  <definedNames>
    <definedName name="_xlnm.Print_Area" localSheetId="1">员工差旅明细!$A$1:$K$37</definedName>
  </definedNames>
  <calcPr calcId="144525" concurrentCalc="0"/>
</workbook>
</file>

<file path=xl/sharedStrings.xml><?xml version="1.0" encoding="utf-8"?>
<sst xmlns="http://schemas.openxmlformats.org/spreadsheetml/2006/main" count="85">
  <si>
    <t>【借款报销单】</t>
  </si>
  <si>
    <t>团号：KMJB-180206-ANS291</t>
  </si>
  <si>
    <t>会议日期：2018年2月6日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</si>
  <si>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</si>
  <si>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</si>
  <si>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</si>
  <si>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</si>
  <si>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</si>
  <si>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</si>
  <si>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</si>
  <si>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</si>
  <si>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</si>
  <si>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</si>
  <si>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</si>
  <si>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</si>
  <si>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</si>
  <si>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</si>
  <si>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</si>
  <si>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</si>
  <si>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</si>
  <si>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</si>
  <si>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</si>
  <si>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</si>
  <si>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</si>
  <si>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</si>
  <si>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</si>
  <si>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</si>
  <si>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</si>
  <si>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</si>
  <si>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</si>
  <si>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</si>
  <si>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</si>
  <si>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</si>
  <si>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</si>
  <si>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</si>
  <si>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</si>
  <si>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</si>
  <si>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</si>
  <si>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</si>
  <si>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</si>
  <si>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</si>
  <si>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</si>
  <si>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</si>
  <si>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</si>
  <si>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</si>
  <si>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</si>
  <si>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</si>
  <si>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</si>
  <si>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</si>
  <si>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</si>
  <si>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</si>
  <si>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</si>
  <si>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</si>
  <si>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</si>
  <si>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</si>
  <si>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马丽娜</t>
  </si>
  <si>
    <t>职位:</t>
  </si>
  <si>
    <t>业务助理</t>
  </si>
  <si>
    <t>发生地:</t>
  </si>
  <si>
    <t>北京</t>
  </si>
  <si>
    <t>部门:</t>
  </si>
  <si>
    <t>会将2部B组</t>
  </si>
  <si>
    <t>发生日期:</t>
  </si>
  <si>
    <t>报销日期:</t>
  </si>
  <si>
    <t>团号:</t>
  </si>
  <si>
    <t>KMJB-180206-ANS291</t>
  </si>
  <si>
    <t>报销项目</t>
  </si>
  <si>
    <t>用途</t>
  </si>
  <si>
    <t>实际报销金额</t>
  </si>
  <si>
    <t>合格发票金额</t>
  </si>
  <si>
    <t>不合格发票金额</t>
  </si>
  <si>
    <t>备注</t>
  </si>
  <si>
    <t>市内交通（打车）</t>
  </si>
  <si>
    <t>2月6日：公司-酒店</t>
  </si>
  <si>
    <t>2月6日：酒店-东坝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</si>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</sst>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;[Red]#,##0.00"/>
    <numFmt numFmtId="177" formatCode="#,##0.00_);[Red]\(#,##0.00\)"/>
    <numFmt numFmtId="178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9" formatCode="#,##0.00_ "/>
    <numFmt numFmtId="41" formatCode="_ * #,##0_ ;_ * \-#,##0_ ;_ * &quot;-&quot;_ ;_ @_ "/>
    <numFmt numFmtId="180" formatCode="0.00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15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2" borderId="16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4" fillId="21" borderId="20" applyNumberFormat="0" applyAlignment="0" applyProtection="0">
      <alignment vertical="center"/>
    </xf>
    <xf numFmtId="0" fontId="18" fillId="21" borderId="17" applyNumberFormat="0" applyAlignment="0" applyProtection="0">
      <alignment vertical="center"/>
    </xf>
    <xf numFmtId="0" fontId="21" fillId="24" borderId="19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58" fontId="3" fillId="3" borderId="8" xfId="50" applyNumberFormat="1" applyFont="1" applyFill="1" applyBorder="1" applyAlignment="1">
      <alignment horizontal="left"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7" fontId="6" fillId="8" borderId="8" xfId="0" applyNumberFormat="1" applyFont="1" applyFill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37" workbookViewId="0">
      <selection activeCell="H4" sqref="H4:I5"/>
    </sheetView>
  </sheetViews>
  <sheetFormatPr defaultColWidth="9" defaultRowHeight="21" customHeight="1"/>
  <cols>
    <col min="1" max="1" width="9" style="54"/>
    <col min="2" max="2" width="16.75" customWidth="1"/>
    <col min="3" max="3" width="11.5" style="55"/>
    <col min="6" max="6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0</v>
      </c>
      <c r="G8" s="66">
        <v>0</v>
      </c>
      <c r="H8" s="66">
        <f t="shared" ref="H8:H45" si="0">F8+G8</f>
        <v>0</v>
      </c>
      <c r="I8" s="87"/>
      <c r="J8" s="88" t="s">
        <v>16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87"/>
      <c r="J9" s="89"/>
    </row>
    <row r="10" hidden="1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87"/>
      <c r="J10" s="89"/>
    </row>
    <row r="11" hidden="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87"/>
      <c r="J11" s="89"/>
    </row>
    <row r="12" hidden="1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87"/>
      <c r="J12" s="89"/>
    </row>
    <row r="13" s="53" customFormat="1" customHeight="1" spans="1:10">
      <c r="A13" s="68"/>
      <c r="B13" s="69" t="s">
        <v>17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0</v>
      </c>
      <c r="G13" s="70">
        <f t="shared" ref="G13:H13" si="1">SUM(G8:G12)</f>
        <v>0</v>
      </c>
      <c r="H13" s="70">
        <f t="shared" si="1"/>
        <v>0</v>
      </c>
      <c r="I13" s="90"/>
      <c r="J13" s="91"/>
    </row>
    <row r="14" customHeight="1" spans="1:10">
      <c r="A14" s="71">
        <v>2</v>
      </c>
      <c r="B14" s="72" t="s">
        <v>18</v>
      </c>
      <c r="C14" s="73">
        <v>0</v>
      </c>
      <c r="D14" s="71"/>
      <c r="E14" s="73">
        <f t="shared" ref="E14:E45" si="2">C14*D14</f>
        <v>0</v>
      </c>
      <c r="F14" s="66">
        <v>0</v>
      </c>
      <c r="G14" s="66">
        <v>0</v>
      </c>
      <c r="H14" s="66">
        <f t="shared" si="0"/>
        <v>0</v>
      </c>
      <c r="I14" s="87"/>
      <c r="J14" s="88" t="s">
        <v>19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3">F15+G15</f>
        <v>0</v>
      </c>
      <c r="I15" s="87"/>
      <c r="J15" s="89"/>
    </row>
    <row r="16" s="53" customFormat="1" customHeight="1" spans="1:10">
      <c r="A16" s="68"/>
      <c r="B16" s="69" t="s">
        <v>20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90"/>
      <c r="J16" s="91"/>
    </row>
    <row r="17" customHeight="1" spans="1:10">
      <c r="A17" s="64">
        <v>3</v>
      </c>
      <c r="B17" s="65" t="s">
        <v>21</v>
      </c>
      <c r="C17" s="66">
        <v>0</v>
      </c>
      <c r="D17" s="67"/>
      <c r="E17" s="66">
        <f t="shared" si="2"/>
        <v>0</v>
      </c>
      <c r="F17" s="66">
        <v>0</v>
      </c>
      <c r="G17" s="66">
        <v>0</v>
      </c>
      <c r="H17" s="66">
        <f t="shared" si="0"/>
        <v>0</v>
      </c>
      <c r="I17" s="87"/>
      <c r="J17" s="92" t="s">
        <v>22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87"/>
      <c r="J18" s="93"/>
    </row>
    <row r="19" hidden="1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87"/>
      <c r="J19" s="93"/>
    </row>
    <row r="20" hidden="1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87"/>
      <c r="J20" s="93"/>
    </row>
    <row r="21" s="53" customFormat="1" customHeight="1" spans="1:10">
      <c r="A21" s="68"/>
      <c r="B21" s="69" t="s">
        <v>23</v>
      </c>
      <c r="C21" s="70">
        <f>SUM(C17)</f>
        <v>0</v>
      </c>
      <c r="D21" s="70">
        <f t="shared" ref="D21:E21" si="4">SUM(D17)</f>
        <v>0</v>
      </c>
      <c r="E21" s="70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90"/>
      <c r="J21" s="94"/>
    </row>
    <row r="22" customHeight="1" spans="1:10">
      <c r="A22" s="64">
        <v>4</v>
      </c>
      <c r="B22" s="65" t="s">
        <v>24</v>
      </c>
      <c r="C22" s="66">
        <v>10000</v>
      </c>
      <c r="D22" s="67"/>
      <c r="E22" s="66">
        <f t="shared" si="2"/>
        <v>0</v>
      </c>
      <c r="F22" s="66">
        <v>7866</v>
      </c>
      <c r="G22" s="66">
        <v>0</v>
      </c>
      <c r="H22" s="66">
        <f t="shared" si="0"/>
        <v>7866</v>
      </c>
      <c r="I22" s="87"/>
      <c r="J22" s="92" t="s">
        <v>25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87"/>
      <c r="J23" s="93"/>
    </row>
    <row r="24" s="53" customFormat="1" customHeight="1" spans="1:10">
      <c r="A24" s="68"/>
      <c r="B24" s="69" t="s">
        <v>26</v>
      </c>
      <c r="C24" s="70">
        <f>SUM(C22)</f>
        <v>10000</v>
      </c>
      <c r="D24" s="70">
        <f t="shared" ref="D24:E24" si="6">SUM(D22)</f>
        <v>0</v>
      </c>
      <c r="E24" s="70">
        <f t="shared" si="6"/>
        <v>0</v>
      </c>
      <c r="F24" s="70">
        <f>SUM(F22:F23)</f>
        <v>7866</v>
      </c>
      <c r="G24" s="70">
        <f t="shared" ref="G24:H24" si="7">SUM(G22:G23)</f>
        <v>0</v>
      </c>
      <c r="H24" s="70">
        <f t="shared" si="7"/>
        <v>7866</v>
      </c>
      <c r="I24" s="90"/>
      <c r="J24" s="94"/>
    </row>
    <row r="25" customHeight="1" spans="1:10">
      <c r="A25" s="71">
        <v>5</v>
      </c>
      <c r="B25" s="72" t="s">
        <v>27</v>
      </c>
      <c r="C25" s="73">
        <v>0</v>
      </c>
      <c r="D25" s="71"/>
      <c r="E25" s="73">
        <f t="shared" si="2"/>
        <v>0</v>
      </c>
      <c r="F25" s="66">
        <v>0</v>
      </c>
      <c r="G25" s="66">
        <v>0</v>
      </c>
      <c r="H25" s="66">
        <f t="shared" si="0"/>
        <v>0</v>
      </c>
      <c r="I25" s="87"/>
      <c r="J25" s="88" t="s">
        <v>28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8">F26+G26</f>
        <v>0</v>
      </c>
      <c r="I26" s="87"/>
      <c r="J26" s="89"/>
    </row>
    <row r="27" s="53" customFormat="1" customHeight="1" spans="1:10">
      <c r="A27" s="68"/>
      <c r="B27" s="69" t="s">
        <v>29</v>
      </c>
      <c r="C27" s="70">
        <f>SUM(C25)</f>
        <v>0</v>
      </c>
      <c r="D27" s="70">
        <f t="shared" ref="D27:E27" si="9">SUM(D25)</f>
        <v>0</v>
      </c>
      <c r="E27" s="70">
        <f t="shared" si="9"/>
        <v>0</v>
      </c>
      <c r="F27" s="70">
        <f>SUM(F25:F26)</f>
        <v>0</v>
      </c>
      <c r="G27" s="70">
        <f>SUM(G25:G26)</f>
        <v>0</v>
      </c>
      <c r="H27" s="70">
        <f t="shared" ref="H27" si="10">SUM(H25:H26)</f>
        <v>0</v>
      </c>
      <c r="I27" s="90"/>
      <c r="J27" s="91"/>
    </row>
    <row r="28" customHeight="1" spans="1:10">
      <c r="A28" s="64">
        <v>6</v>
      </c>
      <c r="B28" s="65" t="s">
        <v>30</v>
      </c>
      <c r="C28" s="66">
        <v>0</v>
      </c>
      <c r="D28" s="67"/>
      <c r="E28" s="66">
        <f t="shared" si="2"/>
        <v>0</v>
      </c>
      <c r="F28" s="66">
        <v>0</v>
      </c>
      <c r="G28" s="66">
        <v>0</v>
      </c>
      <c r="H28" s="66">
        <f t="shared" si="0"/>
        <v>0</v>
      </c>
      <c r="I28" s="87"/>
      <c r="J28" s="88" t="s">
        <v>31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87"/>
      <c r="J29" s="93"/>
    </row>
    <row r="30" hidden="1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87"/>
      <c r="J30" s="93"/>
    </row>
    <row r="31" hidden="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87"/>
      <c r="J31" s="93"/>
    </row>
    <row r="32" s="53" customFormat="1" customHeight="1" spans="1:10">
      <c r="A32" s="68"/>
      <c r="B32" s="69" t="s">
        <v>32</v>
      </c>
      <c r="C32" s="70">
        <f>SUM(C28)</f>
        <v>0</v>
      </c>
      <c r="D32" s="70">
        <f t="shared" ref="D32:E32" si="11">SUM(D28)</f>
        <v>0</v>
      </c>
      <c r="E32" s="70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90"/>
      <c r="J32" s="94"/>
    </row>
    <row r="33" customHeight="1" spans="1:10">
      <c r="A33" s="64">
        <v>7</v>
      </c>
      <c r="B33" s="65" t="s">
        <v>33</v>
      </c>
      <c r="C33" s="66">
        <v>0</v>
      </c>
      <c r="D33" s="67"/>
      <c r="E33" s="66">
        <f t="shared" si="2"/>
        <v>0</v>
      </c>
      <c r="F33" s="66">
        <v>0</v>
      </c>
      <c r="G33" s="66">
        <v>0</v>
      </c>
      <c r="H33" s="66">
        <f t="shared" si="0"/>
        <v>0</v>
      </c>
      <c r="I33" s="87"/>
      <c r="J33" s="95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87"/>
      <c r="J34" s="96"/>
    </row>
    <row r="35" hidden="1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87"/>
      <c r="J35" s="96"/>
    </row>
    <row r="36" hidden="1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87"/>
      <c r="J36" s="96"/>
    </row>
    <row r="37" s="53" customFormat="1" customHeight="1" spans="1:10">
      <c r="A37" s="68"/>
      <c r="B37" s="69" t="s">
        <v>34</v>
      </c>
      <c r="C37" s="70">
        <f>SUM(C33)</f>
        <v>0</v>
      </c>
      <c r="D37" s="70">
        <f t="shared" ref="D37:E37" si="13">SUM(D33)</f>
        <v>0</v>
      </c>
      <c r="E37" s="70">
        <f t="shared" si="13"/>
        <v>0</v>
      </c>
      <c r="F37" s="70">
        <f>SUM(F33:F36)</f>
        <v>0</v>
      </c>
      <c r="G37" s="70">
        <f t="shared" ref="G37:H37" si="14">SUM(G33:G36)</f>
        <v>0</v>
      </c>
      <c r="H37" s="70">
        <f t="shared" si="14"/>
        <v>0</v>
      </c>
      <c r="I37" s="90"/>
      <c r="J37" s="97"/>
    </row>
    <row r="38" customHeight="1" spans="1:10">
      <c r="A38" s="64">
        <v>8</v>
      </c>
      <c r="B38" s="65" t="s">
        <v>35</v>
      </c>
      <c r="C38" s="66">
        <v>0</v>
      </c>
      <c r="D38" s="67"/>
      <c r="E38" s="66">
        <f t="shared" si="2"/>
        <v>0</v>
      </c>
      <c r="F38" s="66">
        <v>0</v>
      </c>
      <c r="G38" s="66">
        <v>0</v>
      </c>
      <c r="H38" s="66">
        <f t="shared" si="0"/>
        <v>0</v>
      </c>
      <c r="I38" s="87"/>
      <c r="J38" s="92" t="s">
        <v>36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87"/>
      <c r="J39" s="93"/>
    </row>
    <row r="40" s="53" customFormat="1" customHeight="1" spans="1:10">
      <c r="A40" s="68"/>
      <c r="B40" s="69" t="s">
        <v>37</v>
      </c>
      <c r="C40" s="70">
        <f>SUM(C38)</f>
        <v>0</v>
      </c>
      <c r="D40" s="70">
        <f t="shared" ref="D40:E40" si="15">SUM(D38)</f>
        <v>0</v>
      </c>
      <c r="E40" s="70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90"/>
      <c r="J40" s="94"/>
    </row>
    <row r="41" customHeight="1" spans="1:10">
      <c r="A41" s="64">
        <v>9</v>
      </c>
      <c r="B41" s="65" t="s">
        <v>38</v>
      </c>
      <c r="C41" s="66">
        <v>0</v>
      </c>
      <c r="D41" s="67"/>
      <c r="E41" s="66">
        <f t="shared" si="2"/>
        <v>0</v>
      </c>
      <c r="F41" s="66">
        <v>0</v>
      </c>
      <c r="G41" s="66">
        <v>0</v>
      </c>
      <c r="H41" s="66">
        <f t="shared" si="0"/>
        <v>0</v>
      </c>
      <c r="I41" s="87"/>
      <c r="J41" s="88" t="s">
        <v>39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87"/>
      <c r="J42" s="89"/>
    </row>
    <row r="43" hidden="1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87"/>
      <c r="J43" s="89"/>
    </row>
    <row r="44" s="53" customFormat="1" customHeight="1" spans="1:10">
      <c r="A44" s="68"/>
      <c r="B44" s="69" t="s">
        <v>40</v>
      </c>
      <c r="C44" s="70">
        <f>SUM(C41)</f>
        <v>0</v>
      </c>
      <c r="D44" s="70">
        <f t="shared" ref="D44:E44" si="17">SUM(D41)</f>
        <v>0</v>
      </c>
      <c r="E44" s="70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90"/>
      <c r="J44" s="91"/>
    </row>
    <row r="45" customHeight="1" spans="1:10">
      <c r="A45" s="71">
        <v>10</v>
      </c>
      <c r="B45" s="65" t="s">
        <v>41</v>
      </c>
      <c r="C45" s="66">
        <v>0</v>
      </c>
      <c r="D45" s="67"/>
      <c r="E45" s="66">
        <f t="shared" si="2"/>
        <v>0</v>
      </c>
      <c r="F45" s="66">
        <v>0</v>
      </c>
      <c r="G45" s="66">
        <v>0</v>
      </c>
      <c r="H45" s="66">
        <f t="shared" si="0"/>
        <v>0</v>
      </c>
      <c r="I45" s="87"/>
      <c r="J45" s="95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9">F46+G46</f>
        <v>0</v>
      </c>
      <c r="I46" s="87"/>
      <c r="J46" s="96"/>
    </row>
    <row r="47" hidden="1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9"/>
        <v>0</v>
      </c>
      <c r="I47" s="87"/>
      <c r="J47" s="96"/>
    </row>
    <row r="48" hidden="1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9"/>
        <v>0</v>
      </c>
      <c r="I48" s="87"/>
      <c r="J48" s="96"/>
    </row>
    <row r="49" hidden="1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9"/>
        <v>0</v>
      </c>
      <c r="I49" s="87"/>
      <c r="J49" s="96"/>
    </row>
    <row r="50" hidden="1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9"/>
        <v>0</v>
      </c>
      <c r="I50" s="87"/>
      <c r="J50" s="96"/>
    </row>
    <row r="51" hidden="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9"/>
        <v>0</v>
      </c>
      <c r="I51" s="87"/>
      <c r="J51" s="96"/>
    </row>
    <row r="52" s="53" customFormat="1" customHeight="1" spans="1:10">
      <c r="A52" s="68"/>
      <c r="B52" s="69" t="s">
        <v>42</v>
      </c>
      <c r="C52" s="70">
        <f>SUM(C45)</f>
        <v>0</v>
      </c>
      <c r="D52" s="70">
        <f t="shared" ref="D52:E52" si="20">SUM(D45)</f>
        <v>0</v>
      </c>
      <c r="E52" s="70">
        <f t="shared" si="20"/>
        <v>0</v>
      </c>
      <c r="F52" s="70">
        <f>SUM(F45:F51)</f>
        <v>0</v>
      </c>
      <c r="G52" s="70">
        <f t="shared" ref="G52:H52" si="21">SUM(G45:G51)</f>
        <v>0</v>
      </c>
      <c r="H52" s="70">
        <f t="shared" si="21"/>
        <v>0</v>
      </c>
      <c r="I52" s="90"/>
      <c r="J52" s="97"/>
    </row>
    <row r="53" customHeight="1" spans="1:10">
      <c r="A53" s="68"/>
      <c r="B53" s="69" t="s">
        <v>43</v>
      </c>
      <c r="C53" s="70">
        <f>SUM(C52,C44,C40,C37,C32,C27,C24,C21,C16,C13)</f>
        <v>10000</v>
      </c>
      <c r="D53" s="70">
        <f t="shared" ref="D53:H53" si="22">SUM(D52,D44,D40,D37,D32,D27,D24,D21,D16,D13)</f>
        <v>0</v>
      </c>
      <c r="E53" s="70">
        <f t="shared" si="22"/>
        <v>0</v>
      </c>
      <c r="F53" s="70">
        <f t="shared" si="22"/>
        <v>7866</v>
      </c>
      <c r="G53" s="70">
        <f t="shared" si="22"/>
        <v>0</v>
      </c>
      <c r="H53" s="70">
        <f t="shared" si="22"/>
        <v>7866</v>
      </c>
      <c r="I53" s="90"/>
      <c r="J53" s="98"/>
    </row>
    <row r="57" customHeight="1" spans="1:9">
      <c r="A57" s="78" t="s">
        <v>44</v>
      </c>
      <c r="B57" s="79"/>
      <c r="C57" s="80" t="s">
        <v>45</v>
      </c>
      <c r="D57" s="80"/>
      <c r="E57" s="80" t="s">
        <v>46</v>
      </c>
      <c r="F57" s="80"/>
      <c r="G57" s="80" t="s">
        <v>47</v>
      </c>
      <c r="H57" s="80"/>
      <c r="I57" s="99" t="s">
        <v>48</v>
      </c>
    </row>
    <row r="58" customHeight="1" spans="1:9">
      <c r="A58" s="81">
        <f>E53</f>
        <v>0</v>
      </c>
      <c r="B58" s="82"/>
      <c r="C58" s="82">
        <f>H53</f>
        <v>7866</v>
      </c>
      <c r="D58" s="82"/>
      <c r="E58" s="82">
        <f>F53</f>
        <v>7866</v>
      </c>
      <c r="F58" s="82"/>
      <c r="G58" s="82">
        <f>G53</f>
        <v>0</v>
      </c>
      <c r="H58" s="82"/>
      <c r="I58" s="100">
        <f>A58-C58</f>
        <v>-7866</v>
      </c>
    </row>
    <row r="60" customHeight="1" spans="1:9">
      <c r="A60" s="83" t="s">
        <v>49</v>
      </c>
      <c r="B60" s="84"/>
      <c r="C60" s="85" t="s">
        <v>50</v>
      </c>
      <c r="D60" s="83"/>
      <c r="E60" s="83" t="s">
        <v>51</v>
      </c>
      <c r="F60" s="83"/>
      <c r="G60" s="83" t="s">
        <v>52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7"/>
  <sheetViews>
    <sheetView workbookViewId="0">
      <selection activeCell="N32" sqref="N32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7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8"/>
    </row>
    <row r="7" ht="20.1" customHeight="1" spans="2:11">
      <c r="B7" s="8"/>
      <c r="C7" s="9"/>
      <c r="D7" s="10" t="s">
        <v>62</v>
      </c>
      <c r="E7" s="10"/>
      <c r="F7" s="12">
        <v>43137</v>
      </c>
      <c r="G7" s="11"/>
      <c r="H7" s="10" t="s">
        <v>63</v>
      </c>
      <c r="I7" s="39"/>
      <c r="J7" s="11"/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64</v>
      </c>
      <c r="I8" s="40"/>
      <c r="J8" s="16" t="s">
        <v>65</v>
      </c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66</v>
      </c>
      <c r="E10" s="20" t="s">
        <v>67</v>
      </c>
      <c r="F10" s="21"/>
      <c r="G10" s="22" t="s">
        <v>68</v>
      </c>
      <c r="H10" s="21" t="s">
        <v>69</v>
      </c>
      <c r="I10" s="20" t="s">
        <v>70</v>
      </c>
      <c r="J10" s="21"/>
      <c r="K10" s="22" t="s">
        <v>71</v>
      </c>
    </row>
    <row r="11" ht="20.1" customHeight="1" spans="2:11">
      <c r="B11" s="23">
        <v>1</v>
      </c>
      <c r="C11" s="24"/>
      <c r="D11" s="25"/>
      <c r="E11" s="26" t="s">
        <v>72</v>
      </c>
      <c r="F11" s="26"/>
      <c r="G11" s="27">
        <v>28</v>
      </c>
      <c r="H11" s="27"/>
      <c r="I11" s="42"/>
      <c r="J11" s="43"/>
      <c r="K11" s="44" t="s">
        <v>73</v>
      </c>
    </row>
    <row r="12" ht="20.1" customHeight="1" spans="2:11">
      <c r="B12" s="23">
        <v>2</v>
      </c>
      <c r="C12" s="24"/>
      <c r="D12" s="25"/>
      <c r="E12" s="26" t="s">
        <v>72</v>
      </c>
      <c r="F12" s="26"/>
      <c r="G12" s="27">
        <v>48</v>
      </c>
      <c r="H12" s="27"/>
      <c r="I12" s="42"/>
      <c r="J12" s="43"/>
      <c r="K12" s="44" t="s">
        <v>74</v>
      </c>
    </row>
    <row r="13" ht="20.1" customHeight="1" spans="2:11">
      <c r="B13" s="23">
        <v>3</v>
      </c>
      <c r="C13" s="24"/>
      <c r="D13" s="25"/>
      <c r="E13" s="23" t="s">
        <v>75</v>
      </c>
      <c r="F13" s="24"/>
      <c r="G13" s="27">
        <v>74</v>
      </c>
      <c r="H13" s="27"/>
      <c r="I13" s="42"/>
      <c r="J13" s="43"/>
      <c r="K13" s="45">
        <v>43137</v>
      </c>
    </row>
    <row r="14" ht="20.1" customHeight="1" spans="2:11">
      <c r="B14" s="23">
        <v>4</v>
      </c>
      <c r="C14" s="24"/>
      <c r="D14" s="28" t="s">
        <v>41</v>
      </c>
      <c r="E14" s="26"/>
      <c r="F14" s="26"/>
      <c r="G14" s="27">
        <v>0</v>
      </c>
      <c r="H14" s="27"/>
      <c r="I14" s="42"/>
      <c r="J14" s="43"/>
      <c r="K14" s="44"/>
    </row>
    <row r="15" ht="20.1" customHeight="1" spans="2:11">
      <c r="B15" s="23">
        <v>5</v>
      </c>
      <c r="C15" s="24"/>
      <c r="D15" s="25"/>
      <c r="E15" s="26"/>
      <c r="F15" s="26"/>
      <c r="G15" s="27">
        <v>0</v>
      </c>
      <c r="H15" s="27"/>
      <c r="I15" s="42"/>
      <c r="J15" s="43"/>
      <c r="K15" s="44"/>
    </row>
    <row r="16" ht="20.1" customHeight="1" spans="2:11">
      <c r="B16" s="23">
        <v>6</v>
      </c>
      <c r="C16" s="24"/>
      <c r="D16" s="29"/>
      <c r="E16" s="26"/>
      <c r="F16" s="26"/>
      <c r="G16" s="27">
        <v>0</v>
      </c>
      <c r="H16" s="27"/>
      <c r="I16" s="42"/>
      <c r="J16" s="43"/>
      <c r="K16" s="44"/>
    </row>
    <row r="17" ht="20.1" customHeight="1" spans="2:11">
      <c r="B17" s="20" t="s">
        <v>43</v>
      </c>
      <c r="C17" s="30"/>
      <c r="D17" s="30"/>
      <c r="E17" s="30"/>
      <c r="F17" s="21"/>
      <c r="G17" s="31">
        <f>SUM(G11:G16)</f>
        <v>150</v>
      </c>
      <c r="H17" s="31">
        <f>SUM(H11:H16)</f>
        <v>0</v>
      </c>
      <c r="I17" s="46">
        <f>SUM(I11:J16)</f>
        <v>0</v>
      </c>
      <c r="J17" s="47"/>
      <c r="K17" s="48"/>
    </row>
    <row r="18" ht="20.1" customHeight="1" spans="2:11">
      <c r="B18" s="17"/>
      <c r="C18" s="17"/>
      <c r="D18" s="17"/>
      <c r="E18" s="17"/>
      <c r="F18" s="17"/>
      <c r="G18" s="17"/>
      <c r="H18" s="17"/>
      <c r="I18" s="17"/>
      <c r="J18" s="49"/>
      <c r="K18" s="17"/>
    </row>
    <row r="19" ht="20.1" customHeight="1" spans="2:11">
      <c r="B19" s="22" t="s">
        <v>69</v>
      </c>
      <c r="C19" s="22"/>
      <c r="D19" s="22"/>
      <c r="E19" s="22"/>
      <c r="F19" s="22"/>
      <c r="G19" s="22" t="s">
        <v>76</v>
      </c>
      <c r="H19" s="22"/>
      <c r="I19" s="22"/>
      <c r="J19" s="22"/>
      <c r="K19" s="22" t="s">
        <v>77</v>
      </c>
    </row>
    <row r="20" ht="20.1" customHeight="1" spans="2:11">
      <c r="B20" s="32">
        <f>H17</f>
        <v>0</v>
      </c>
      <c r="C20" s="32"/>
      <c r="D20" s="32"/>
      <c r="E20" s="32"/>
      <c r="F20" s="32"/>
      <c r="G20" s="32">
        <f>I17</f>
        <v>0</v>
      </c>
      <c r="H20" s="32"/>
      <c r="I20" s="32"/>
      <c r="J20" s="32"/>
      <c r="K20" s="50">
        <f>SUM(B20:J20)</f>
        <v>0</v>
      </c>
    </row>
    <row r="21" ht="20.1" customHeight="1" spans="2:11">
      <c r="B21" s="17"/>
      <c r="C21" s="17"/>
      <c r="D21" s="17"/>
      <c r="E21" s="17"/>
      <c r="F21" s="17"/>
      <c r="G21" s="17"/>
      <c r="H21" s="17"/>
      <c r="I21" s="17"/>
      <c r="J21" s="17"/>
      <c r="K21" s="17"/>
    </row>
    <row r="22" ht="20.1" customHeight="1" spans="2:11">
      <c r="B22" s="17" t="s">
        <v>78</v>
      </c>
      <c r="C22" s="17"/>
      <c r="D22" s="17"/>
      <c r="E22" s="17"/>
      <c r="F22" s="17" t="s">
        <v>50</v>
      </c>
      <c r="G22" s="17" t="s">
        <v>79</v>
      </c>
      <c r="H22" s="17"/>
      <c r="I22" s="17"/>
      <c r="J22" s="17" t="s">
        <v>52</v>
      </c>
      <c r="K22" s="17"/>
    </row>
    <row r="25" ht="18.75" spans="1:11">
      <c r="A25" s="2" t="s">
        <v>80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7" ht="20.1" customHeight="1" spans="2:11">
      <c r="B27" s="4"/>
      <c r="C27" s="5"/>
      <c r="D27" s="6" t="s">
        <v>54</v>
      </c>
      <c r="E27" s="6"/>
      <c r="F27" s="7" t="str">
        <f>F5</f>
        <v>马丽娜</v>
      </c>
      <c r="G27" s="7"/>
      <c r="H27" s="6" t="s">
        <v>56</v>
      </c>
      <c r="I27" s="5"/>
      <c r="J27" s="7" t="str">
        <f>J5</f>
        <v>业务助理</v>
      </c>
      <c r="K27" s="37"/>
    </row>
    <row r="28" ht="20.1" customHeight="1" spans="2:11">
      <c r="B28" s="8"/>
      <c r="C28" s="9"/>
      <c r="D28" s="10" t="s">
        <v>58</v>
      </c>
      <c r="E28" s="10"/>
      <c r="F28" s="11" t="str">
        <f>F6</f>
        <v>北京</v>
      </c>
      <c r="G28" s="11"/>
      <c r="H28" s="10" t="s">
        <v>60</v>
      </c>
      <c r="I28" s="9"/>
      <c r="J28" s="11" t="str">
        <f>J6</f>
        <v>会将2部B组</v>
      </c>
      <c r="K28" s="38"/>
    </row>
    <row r="29" ht="20.1" customHeight="1" spans="2:11">
      <c r="B29" s="8"/>
      <c r="C29" s="9"/>
      <c r="D29" s="10" t="s">
        <v>62</v>
      </c>
      <c r="E29" s="10"/>
      <c r="F29" s="11">
        <f>F7</f>
        <v>43137</v>
      </c>
      <c r="G29" s="11"/>
      <c r="H29" s="10" t="s">
        <v>63</v>
      </c>
      <c r="I29" s="39"/>
      <c r="J29" s="11">
        <f>J7</f>
        <v>0</v>
      </c>
      <c r="K29" s="38"/>
    </row>
    <row r="30" ht="20.1" customHeight="1" spans="2:11">
      <c r="B30" s="13"/>
      <c r="C30" s="14"/>
      <c r="D30" s="15"/>
      <c r="E30" s="15"/>
      <c r="F30" s="16"/>
      <c r="G30" s="16"/>
      <c r="H30" s="15" t="s">
        <v>64</v>
      </c>
      <c r="I30" s="40"/>
      <c r="J30" s="16" t="str">
        <f>J8</f>
        <v>KMJB-180206-ANS291</v>
      </c>
      <c r="K30" s="41"/>
    </row>
    <row r="31" ht="20.1" customHeight="1"/>
    <row r="32" ht="20.1" customHeight="1" spans="2:11">
      <c r="B32" s="26"/>
      <c r="C32" s="26"/>
      <c r="D32" s="33" t="s">
        <v>81</v>
      </c>
      <c r="E32" s="26" t="s">
        <v>82</v>
      </c>
      <c r="F32" s="26"/>
      <c r="G32" s="27" t="s">
        <v>83</v>
      </c>
      <c r="H32" s="27" t="s">
        <v>84</v>
      </c>
      <c r="I32" s="27" t="s">
        <v>43</v>
      </c>
      <c r="J32" s="27"/>
      <c r="K32" s="51" t="s">
        <v>71</v>
      </c>
    </row>
    <row r="33" ht="20.1" customHeight="1" spans="2:11">
      <c r="B33" s="26">
        <v>1</v>
      </c>
      <c r="C33" s="26"/>
      <c r="D33" s="34"/>
      <c r="E33" s="35">
        <v>43137</v>
      </c>
      <c r="F33" s="26"/>
      <c r="G33" s="27">
        <v>100</v>
      </c>
      <c r="H33" s="27">
        <v>1</v>
      </c>
      <c r="I33" s="42">
        <f>G33*H33</f>
        <v>100</v>
      </c>
      <c r="J33" s="43"/>
      <c r="K33" s="52"/>
    </row>
    <row r="34" ht="20.1" customHeight="1" spans="2:11">
      <c r="B34" s="26">
        <v>2</v>
      </c>
      <c r="C34" s="26"/>
      <c r="D34" s="34"/>
      <c r="E34" s="35"/>
      <c r="F34" s="26"/>
      <c r="G34" s="27">
        <v>0</v>
      </c>
      <c r="H34" s="27">
        <v>0</v>
      </c>
      <c r="I34" s="42">
        <f t="shared" ref="I34:I35" si="0">G34*H34</f>
        <v>0</v>
      </c>
      <c r="J34" s="43"/>
      <c r="K34" s="52"/>
    </row>
    <row r="35" ht="20.1" customHeight="1" spans="2:11">
      <c r="B35" s="26">
        <v>3</v>
      </c>
      <c r="C35" s="26"/>
      <c r="D35" s="34"/>
      <c r="E35" s="26"/>
      <c r="F35" s="26"/>
      <c r="G35" s="27">
        <v>0</v>
      </c>
      <c r="H35" s="27">
        <v>0</v>
      </c>
      <c r="I35" s="42">
        <f t="shared" si="0"/>
        <v>0</v>
      </c>
      <c r="J35" s="43"/>
      <c r="K35" s="52"/>
    </row>
    <row r="36" ht="20.1" customHeight="1" spans="2:11">
      <c r="B36" s="20" t="s">
        <v>43</v>
      </c>
      <c r="C36" s="30"/>
      <c r="D36" s="30"/>
      <c r="E36" s="30"/>
      <c r="F36" s="21"/>
      <c r="G36" s="31"/>
      <c r="H36" s="31">
        <f>SUM(H18:H35)</f>
        <v>1</v>
      </c>
      <c r="I36" s="46">
        <f>SUM(I33:J35)</f>
        <v>100</v>
      </c>
      <c r="J36" s="47"/>
      <c r="K36" s="48"/>
    </row>
    <row r="37" ht="20.1" customHeight="1" spans="2:11">
      <c r="B37" s="17" t="s">
        <v>78</v>
      </c>
      <c r="C37" s="17"/>
      <c r="D37" s="17"/>
      <c r="E37" s="17"/>
      <c r="F37" s="17" t="s">
        <v>50</v>
      </c>
      <c r="G37" s="17" t="s">
        <v>79</v>
      </c>
      <c r="H37" s="17"/>
      <c r="I37" s="17"/>
      <c r="J37" s="17" t="s">
        <v>52</v>
      </c>
      <c r="K37" s="17"/>
    </row>
  </sheetData>
  <mergeCells count="5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F17"/>
    <mergeCell ref="I17:J17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J30:K30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  <mergeCell ref="D11:D13"/>
    <mergeCell ref="D14:D16"/>
  </mergeCells>
  <pageMargins left="0.699305555555556" right="0.699305555555556" top="0.75" bottom="0.75" header="0.3" footer="0.3"/>
  <pageSetup paperSize="9" scale="95" fitToHeight="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娜</cp:lastModifiedBy>
  <dcterms:created xsi:type="dcterms:W3CDTF">2014-04-15T08:52:00Z</dcterms:created>
  <cp:lastPrinted>2017-09-06T05:53:00Z</cp:lastPrinted>
  <dcterms:modified xsi:type="dcterms:W3CDTF">2018-02-07T09:53:12Z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