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1月15日 安徽合肥\美达-兴艳\"/>
    </mc:Choice>
  </mc:AlternateContent>
  <xr:revisionPtr revIDLastSave="0" documentId="13_ncr:1_{89875D59-16FD-4FBB-BAB8-79490F6EC3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3" l="1"/>
  <c r="H49" i="3" l="1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<sst xmlns="http://schemas.openxmlformats.org/spreadsheetml/2006/main" count="94" uniqueCount="91">
  <si>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</si>
  <si>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</si>
  <si>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</si>
  <si>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</si>
  <si>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</si>
  <si>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</si>
  <si>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</si>
  <si>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</si>
  <si>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</si>
  <si>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</si>
  <si>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</si>
  <si>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</si>
  <si>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</si>
  <si>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</si>
  <si>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</si>
  <si>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</si>
  <si>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</si>
  <si>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</si>
  <si>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</si>
  <si>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</si>
  <si>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</si>
  <si>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</si>
  <si>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</si>
  <si>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</si>
  <si>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</si>
  <si>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</si>
  <si>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</si>
  <si>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</si>
  <si>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</si>
  <si>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</si>
  <si>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</si>
  <si>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</si>
  <si>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</si>
  <si>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</si>
  <si>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</si>
  <si>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</si>
  <si>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</si>
  <si>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</si>
  <si>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</si>
  <si>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</si>
  <si>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</si>
  <si>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</si>
  <si>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</si>
  <si>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</si>
  <si>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</si>
  <si>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</si>
  <si>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</si>
  <si>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</si>
  <si>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</si>
  <si>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</si>
  <si>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</si>
  <si>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</si>
  <si>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</si>
  <si>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</si>
  <si>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</si>
  <si>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</si>
  <si>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</si>
  <si>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</si>
  <si>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</si>
  <si>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</si>
  <si>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</si>
  <si>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</si>
  <si>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</si>
  <si>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</si>
  <si>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</si>
  <si>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</si>
  <si>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</si>
  <si>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</si>
  <si>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</si>
  <si>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</si>
  <si>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</si>
  <si>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</si>
  <si>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</si>
  <si>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</si>
  <si>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</si>
  <si>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</si>
  <si>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</si>
  <si>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</si>
  <si>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</si>
  <si>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</si>
  <si>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</si>
  <si>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</si>
  <si>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</si>
  <si>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团号：HMJB-191115-MXM219</t>
    <phoneticPr fontId="1" type="noConversion"/>
  </si>
  <si>
    <t>会议日期：11月15日</t>
    <phoneticPr fontId="1" type="noConversion"/>
  </si>
  <si>
    <t>客户机票退票费</t>
    <phoneticPr fontId="1" type="noConversion"/>
  </si>
  <si>
    <t>客户高铁票</t>
    <phoneticPr fontId="1" type="noConversion"/>
  </si>
  <si>
    <t>打车费</t>
    <phoneticPr fontId="1" type="noConversion"/>
  </si>
  <si>
    <t>注册费</t>
    <phoneticPr fontId="1" type="noConversion"/>
  </si>
  <si>
    <t>大会尾款</t>
    <phoneticPr fontId="1" type="noConversion"/>
  </si>
  <si>
    <t>58*800=46400元 注册费
1600 客户内培用餐费用                                                       （14人）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</si>
</sst>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E41" zoomScaleNormal="100" workbookViewId="0">
      <selection activeCell="F49" sqref="F4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4.5" bestFit="1" customWidth="1"/>
    <col min="8" max="8" width="14.5" bestFit="1" customWidth="1"/>
    <col min="9" max="9" width="24.875" customWidth="1"/>
    <col min="10" max="10" width="39.5" customWidth="1"/>
  </cols>
  <sheetData>
    <row r="2" spans="1:12" ht="21" customHeight="1" x14ac:dyDescent="0.15">
      <c r="C2" s="73" t="s">
        <v>76</v>
      </c>
      <c r="D2" s="73"/>
      <c r="E2" s="73"/>
      <c r="F2" s="73"/>
      <c r="G2" s="73"/>
      <c r="H2" s="73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6" t="s">
        <v>48</v>
      </c>
      <c r="B6" s="62" t="s">
        <v>0</v>
      </c>
      <c r="C6" s="74" t="s">
        <v>11</v>
      </c>
      <c r="D6" s="74"/>
      <c r="E6" s="74"/>
      <c r="F6" s="75" t="s">
        <v>10</v>
      </c>
      <c r="G6" s="75"/>
      <c r="H6" s="75"/>
      <c r="I6" s="75"/>
      <c r="J6" s="62" t="s">
        <v>6</v>
      </c>
    </row>
    <row r="7" spans="1:12" ht="21" customHeight="1" x14ac:dyDescent="0.15">
      <c r="A7" s="76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9">
        <v>1</v>
      </c>
      <c r="B8" s="70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9"/>
      <c r="B9" s="70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9"/>
      <c r="B10" s="70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9"/>
      <c r="B11" s="70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9"/>
      <c r="B12" s="70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9">
        <v>3</v>
      </c>
      <c r="B17" s="70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9"/>
      <c r="B18" s="70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9"/>
      <c r="B19" s="70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9"/>
      <c r="B20" s="70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9">
        <v>4</v>
      </c>
      <c r="B22" s="70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9"/>
      <c r="B23" s="70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9">
        <v>6</v>
      </c>
      <c r="B28" s="70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9"/>
      <c r="B29" s="70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9"/>
      <c r="B30" s="70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9"/>
      <c r="B31" s="70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9">
        <v>7</v>
      </c>
      <c r="B33" s="70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64"/>
    </row>
    <row r="34" spans="1:10" ht="21" customHeight="1" x14ac:dyDescent="0.15">
      <c r="A34" s="69"/>
      <c r="B34" s="70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9"/>
      <c r="B35" s="70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9"/>
      <c r="B36" s="70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9">
        <v>8</v>
      </c>
      <c r="B38" s="70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9"/>
      <c r="B39" s="70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9">
        <v>9</v>
      </c>
      <c r="B41" s="70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9"/>
      <c r="B42" s="70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9"/>
      <c r="B43" s="70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70" t="s">
        <v>5</v>
      </c>
      <c r="C45" s="43">
        <v>48000</v>
      </c>
      <c r="D45" s="44">
        <v>1</v>
      </c>
      <c r="E45" s="43">
        <f t="shared" si="2"/>
        <v>48000</v>
      </c>
      <c r="F45" s="33">
        <v>210</v>
      </c>
      <c r="G45" s="33">
        <v>0</v>
      </c>
      <c r="H45" s="33">
        <f t="shared" si="0"/>
        <v>210</v>
      </c>
      <c r="I45" s="2" t="s">
        <v>85</v>
      </c>
      <c r="J45" s="59" t="s">
        <v>90</v>
      </c>
    </row>
    <row r="46" spans="1:10" ht="21" customHeight="1" x14ac:dyDescent="0.15">
      <c r="A46" s="72"/>
      <c r="B46" s="70"/>
      <c r="C46" s="43"/>
      <c r="D46" s="44"/>
      <c r="E46" s="43"/>
      <c r="F46" s="33">
        <v>1469</v>
      </c>
      <c r="G46" s="33">
        <v>0</v>
      </c>
      <c r="H46" s="33">
        <f t="shared" ref="H46:H51" si="19">F46+G46</f>
        <v>1469</v>
      </c>
      <c r="I46" s="2" t="s">
        <v>86</v>
      </c>
      <c r="J46" s="60"/>
    </row>
    <row r="47" spans="1:10" ht="21" customHeight="1" x14ac:dyDescent="0.15">
      <c r="A47" s="72"/>
      <c r="B47" s="70"/>
      <c r="C47" s="43"/>
      <c r="D47" s="44"/>
      <c r="E47" s="43"/>
      <c r="F47" s="33">
        <v>667</v>
      </c>
      <c r="G47" s="33">
        <v>0</v>
      </c>
      <c r="H47" s="33">
        <f t="shared" si="19"/>
        <v>667</v>
      </c>
      <c r="I47" s="2" t="s">
        <v>82</v>
      </c>
      <c r="J47" s="60"/>
    </row>
    <row r="48" spans="1:10" ht="21" customHeight="1" x14ac:dyDescent="0.15">
      <c r="A48" s="72"/>
      <c r="B48" s="70"/>
      <c r="C48" s="43"/>
      <c r="D48" s="44"/>
      <c r="E48" s="43"/>
      <c r="F48" s="33">
        <v>638.08000000000004</v>
      </c>
      <c r="G48" s="33">
        <v>0</v>
      </c>
      <c r="H48" s="33">
        <f>F48+G48</f>
        <v>638.08000000000004</v>
      </c>
      <c r="I48" s="2" t="s">
        <v>87</v>
      </c>
      <c r="J48" s="60"/>
    </row>
    <row r="49" spans="1:10" ht="21" customHeight="1" x14ac:dyDescent="0.15">
      <c r="A49" s="72"/>
      <c r="B49" s="70"/>
      <c r="C49" s="43"/>
      <c r="D49" s="44"/>
      <c r="E49" s="43"/>
      <c r="F49" s="33">
        <v>28800</v>
      </c>
      <c r="G49" s="33">
        <v>0</v>
      </c>
      <c r="H49" s="33">
        <f>F49+G49</f>
        <v>28800</v>
      </c>
      <c r="I49" s="2" t="s">
        <v>88</v>
      </c>
      <c r="J49" s="60"/>
    </row>
    <row r="50" spans="1:10" ht="21" customHeight="1" x14ac:dyDescent="0.15">
      <c r="A50" s="72"/>
      <c r="B50" s="70"/>
      <c r="C50" s="43"/>
      <c r="D50" s="44"/>
      <c r="E50" s="43"/>
      <c r="F50" s="33">
        <v>1460</v>
      </c>
      <c r="G50" s="33">
        <v>0</v>
      </c>
      <c r="H50" s="33">
        <f t="shared" si="19"/>
        <v>1460</v>
      </c>
      <c r="I50" s="2" t="s">
        <v>89</v>
      </c>
      <c r="J50" s="60"/>
    </row>
    <row r="51" spans="1:10" ht="21" customHeight="1" x14ac:dyDescent="0.15">
      <c r="A51" s="46"/>
      <c r="B51" s="70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48000</v>
      </c>
      <c r="D52" s="34">
        <f t="shared" ref="D52:E52" si="20">SUM(D45)</f>
        <v>1</v>
      </c>
      <c r="E52" s="34">
        <f t="shared" si="20"/>
        <v>48000</v>
      </c>
      <c r="F52" s="34">
        <f>SUM(F45:F51)</f>
        <v>33244.080000000002</v>
      </c>
      <c r="G52" s="34">
        <f t="shared" ref="G52:H52" si="21">SUM(G45:G51)</f>
        <v>0</v>
      </c>
      <c r="H52" s="34">
        <f t="shared" si="21"/>
        <v>33244.080000000002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48000</v>
      </c>
      <c r="D53" s="34">
        <f t="shared" ref="D53:H53" si="22">SUM(D52,D44,D40,D37,D32,D27,D24,D21,D16,D13)</f>
        <v>1</v>
      </c>
      <c r="E53" s="34">
        <f t="shared" si="22"/>
        <v>48000</v>
      </c>
      <c r="F53" s="34">
        <f t="shared" si="22"/>
        <v>33244.080000000002</v>
      </c>
      <c r="G53" s="34">
        <f t="shared" si="22"/>
        <v>0</v>
      </c>
      <c r="H53" s="34">
        <f t="shared" si="22"/>
        <v>33244.080000000002</v>
      </c>
      <c r="I53" s="32"/>
      <c r="J53" s="36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29" t="s">
        <v>14</v>
      </c>
    </row>
    <row r="58" spans="1:10" ht="21" customHeight="1" x14ac:dyDescent="0.15">
      <c r="A58" s="71">
        <f>E53</f>
        <v>48000</v>
      </c>
      <c r="B58" s="66"/>
      <c r="C58" s="66">
        <f>H53</f>
        <v>33244.080000000002</v>
      </c>
      <c r="D58" s="66"/>
      <c r="E58" s="66">
        <f>F53</f>
        <v>33244.080000000002</v>
      </c>
      <c r="F58" s="66"/>
      <c r="G58" s="66">
        <f>G53</f>
        <v>0</v>
      </c>
      <c r="H58" s="66"/>
      <c r="I58" s="30">
        <f>A58-C58</f>
        <v>14755.919999999998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3" t="s">
        <v>74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6"/>
      <c r="G5" s="86"/>
      <c r="H5" s="40" t="s">
        <v>20</v>
      </c>
      <c r="I5" s="8"/>
      <c r="J5" s="86"/>
      <c r="K5" s="87"/>
    </row>
    <row r="6" spans="2:11" ht="20.100000000000001" customHeight="1" x14ac:dyDescent="0.15">
      <c r="B6" s="9"/>
      <c r="C6" s="10"/>
      <c r="D6" s="11" t="s">
        <v>21</v>
      </c>
      <c r="E6" s="11"/>
      <c r="F6" s="88"/>
      <c r="G6" s="88"/>
      <c r="H6" s="11" t="s">
        <v>22</v>
      </c>
      <c r="I6" s="10"/>
      <c r="J6" s="88"/>
      <c r="K6" s="89"/>
    </row>
    <row r="7" spans="2:11" ht="20.100000000000001" customHeight="1" x14ac:dyDescent="0.15">
      <c r="B7" s="9"/>
      <c r="C7" s="10"/>
      <c r="D7" s="11" t="s">
        <v>23</v>
      </c>
      <c r="E7" s="11"/>
      <c r="F7" s="90"/>
      <c r="G7" s="88"/>
      <c r="H7" s="11" t="s">
        <v>24</v>
      </c>
      <c r="I7" s="10"/>
      <c r="J7" s="90"/>
      <c r="K7" s="8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/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7" t="s">
        <v>25</v>
      </c>
      <c r="C10" s="79"/>
      <c r="D10" s="14" t="s">
        <v>26</v>
      </c>
      <c r="E10" s="77" t="s">
        <v>27</v>
      </c>
      <c r="F10" s="79"/>
      <c r="G10" s="15" t="s">
        <v>28</v>
      </c>
      <c r="H10" s="16" t="s">
        <v>29</v>
      </c>
      <c r="I10" s="77" t="s">
        <v>30</v>
      </c>
      <c r="J10" s="79"/>
      <c r="K10" s="15" t="s">
        <v>31</v>
      </c>
    </row>
    <row r="11" spans="2:11" ht="20.100000000000001" customHeight="1" x14ac:dyDescent="0.15">
      <c r="B11" s="81">
        <v>1</v>
      </c>
      <c r="C11" s="82"/>
      <c r="D11" s="91" t="s">
        <v>32</v>
      </c>
      <c r="E11" s="81" t="s">
        <v>33</v>
      </c>
      <c r="F11" s="82"/>
      <c r="G11" s="17">
        <v>0</v>
      </c>
      <c r="H11" s="17"/>
      <c r="I11" s="83"/>
      <c r="J11" s="84"/>
      <c r="K11" s="18" t="s">
        <v>34</v>
      </c>
    </row>
    <row r="12" spans="2:11" ht="20.100000000000001" customHeight="1" x14ac:dyDescent="0.15">
      <c r="B12" s="81">
        <v>2</v>
      </c>
      <c r="C12" s="82"/>
      <c r="D12" s="92"/>
      <c r="E12" s="85" t="s">
        <v>35</v>
      </c>
      <c r="F12" s="85"/>
      <c r="G12" s="17">
        <v>0</v>
      </c>
      <c r="H12" s="17"/>
      <c r="I12" s="83"/>
      <c r="J12" s="84"/>
      <c r="K12" s="18" t="s">
        <v>36</v>
      </c>
    </row>
    <row r="13" spans="2:11" ht="20.100000000000001" customHeight="1" x14ac:dyDescent="0.15">
      <c r="B13" s="81">
        <v>3</v>
      </c>
      <c r="C13" s="82"/>
      <c r="D13" s="92"/>
      <c r="E13" s="81" t="s">
        <v>37</v>
      </c>
      <c r="F13" s="82"/>
      <c r="G13" s="17">
        <v>0</v>
      </c>
      <c r="H13" s="17"/>
      <c r="I13" s="83"/>
      <c r="J13" s="84"/>
      <c r="K13" s="18" t="s">
        <v>34</v>
      </c>
    </row>
    <row r="14" spans="2:11" ht="20.100000000000001" customHeight="1" x14ac:dyDescent="0.15">
      <c r="B14" s="81">
        <v>4</v>
      </c>
      <c r="C14" s="82"/>
      <c r="D14" s="92"/>
      <c r="E14" s="81" t="s">
        <v>38</v>
      </c>
      <c r="F14" s="82"/>
      <c r="G14" s="17">
        <v>0</v>
      </c>
      <c r="H14" s="17"/>
      <c r="I14" s="83"/>
      <c r="J14" s="84"/>
      <c r="K14" s="18" t="s">
        <v>39</v>
      </c>
    </row>
    <row r="15" spans="2:11" ht="20.100000000000001" customHeight="1" x14ac:dyDescent="0.15">
      <c r="B15" s="81">
        <v>5</v>
      </c>
      <c r="C15" s="82"/>
      <c r="D15" s="91" t="s">
        <v>40</v>
      </c>
      <c r="E15" s="85" t="s">
        <v>82</v>
      </c>
      <c r="F15" s="85"/>
      <c r="G15" s="17">
        <v>0</v>
      </c>
      <c r="H15" s="17"/>
      <c r="I15" s="83"/>
      <c r="J15" s="84"/>
      <c r="K15" s="18"/>
    </row>
    <row r="16" spans="2:11" ht="20.100000000000001" customHeight="1" x14ac:dyDescent="0.15">
      <c r="B16" s="81">
        <v>6</v>
      </c>
      <c r="C16" s="82"/>
      <c r="D16" s="92"/>
      <c r="E16" s="85"/>
      <c r="F16" s="85"/>
      <c r="G16" s="17">
        <v>0</v>
      </c>
      <c r="H16" s="17"/>
      <c r="I16" s="83"/>
      <c r="J16" s="84"/>
      <c r="K16" s="18"/>
    </row>
    <row r="17" spans="1:11" ht="20.100000000000001" customHeight="1" x14ac:dyDescent="0.15">
      <c r="B17" s="81">
        <v>7</v>
      </c>
      <c r="C17" s="82"/>
      <c r="D17" s="93"/>
      <c r="E17" s="85"/>
      <c r="F17" s="85"/>
      <c r="G17" s="17">
        <v>0</v>
      </c>
      <c r="H17" s="17"/>
      <c r="I17" s="83"/>
      <c r="J17" s="84"/>
      <c r="K17" s="18"/>
    </row>
    <row r="18" spans="1:11" ht="20.100000000000001" customHeight="1" x14ac:dyDescent="0.15">
      <c r="B18" s="77" t="s">
        <v>41</v>
      </c>
      <c r="C18" s="78"/>
      <c r="D18" s="78"/>
      <c r="E18" s="78"/>
      <c r="F18" s="79"/>
      <c r="G18" s="19">
        <f>SUM(G11:G17)</f>
        <v>0</v>
      </c>
      <c r="H18" s="19">
        <f>SUM(H11:H17)</f>
        <v>0</v>
      </c>
      <c r="I18" s="97">
        <f>SUM(I11:J17)</f>
        <v>0</v>
      </c>
      <c r="J18" s="9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0" t="s">
        <v>29</v>
      </c>
      <c r="C20" s="80"/>
      <c r="D20" s="80"/>
      <c r="E20" s="80"/>
      <c r="F20" s="80"/>
      <c r="G20" s="80" t="s">
        <v>42</v>
      </c>
      <c r="H20" s="80"/>
      <c r="I20" s="80"/>
      <c r="J20" s="80"/>
      <c r="K20" s="15" t="s">
        <v>43</v>
      </c>
    </row>
    <row r="21" spans="1:11" ht="20.100000000000001" customHeight="1" x14ac:dyDescent="0.15">
      <c r="B21" s="96">
        <f>H18</f>
        <v>0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2019-12-16T11:39:25Z</dcterms:modified>
</cp:coreProperties>
</file>